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6" i="1" l="1"/>
  <c r="L186" i="1"/>
  <c r="L176" i="1"/>
  <c r="L166" i="1"/>
  <c r="L157" i="1"/>
  <c r="L147" i="1"/>
  <c r="L138" i="1"/>
  <c r="L128" i="1"/>
  <c r="L119" i="1"/>
  <c r="L109" i="1"/>
  <c r="L100" i="1"/>
  <c r="L90" i="1"/>
  <c r="L81" i="1"/>
  <c r="L71" i="1"/>
  <c r="L62" i="1"/>
  <c r="L52" i="1"/>
  <c r="L43" i="1"/>
  <c r="L33" i="1"/>
  <c r="L24" i="1"/>
  <c r="L14" i="1"/>
  <c r="A110" i="1"/>
  <c r="B197" i="1"/>
  <c r="A197" i="1"/>
  <c r="J196" i="1"/>
  <c r="I196" i="1"/>
  <c r="H196" i="1"/>
  <c r="G196" i="1"/>
  <c r="F196" i="1"/>
  <c r="B187" i="1"/>
  <c r="A187" i="1"/>
  <c r="J186" i="1"/>
  <c r="I186" i="1"/>
  <c r="H186" i="1"/>
  <c r="G186" i="1"/>
  <c r="F186" i="1"/>
  <c r="B177" i="1"/>
  <c r="A177" i="1"/>
  <c r="J176" i="1"/>
  <c r="I176" i="1"/>
  <c r="H176" i="1"/>
  <c r="G176" i="1"/>
  <c r="F176" i="1"/>
  <c r="B167" i="1"/>
  <c r="A167" i="1"/>
  <c r="J166" i="1"/>
  <c r="I166" i="1"/>
  <c r="H166" i="1"/>
  <c r="G166" i="1"/>
  <c r="F166" i="1"/>
  <c r="B158" i="1"/>
  <c r="A158" i="1"/>
  <c r="J157" i="1"/>
  <c r="I157" i="1"/>
  <c r="H157" i="1"/>
  <c r="G157" i="1"/>
  <c r="F157" i="1"/>
  <c r="B148" i="1"/>
  <c r="A148" i="1"/>
  <c r="J147" i="1"/>
  <c r="I147" i="1"/>
  <c r="H147" i="1"/>
  <c r="G147" i="1"/>
  <c r="F147" i="1"/>
  <c r="B139" i="1"/>
  <c r="A139" i="1"/>
  <c r="J138" i="1"/>
  <c r="I138" i="1"/>
  <c r="H138" i="1"/>
  <c r="G138" i="1"/>
  <c r="F138" i="1"/>
  <c r="B129" i="1"/>
  <c r="A129" i="1"/>
  <c r="J128" i="1"/>
  <c r="I128" i="1"/>
  <c r="H128" i="1"/>
  <c r="G128" i="1"/>
  <c r="F128" i="1"/>
  <c r="B120" i="1"/>
  <c r="A120" i="1"/>
  <c r="J119" i="1"/>
  <c r="I119" i="1"/>
  <c r="H119" i="1"/>
  <c r="G119" i="1"/>
  <c r="F119" i="1"/>
  <c r="B110" i="1"/>
  <c r="J109" i="1"/>
  <c r="I109" i="1"/>
  <c r="H109" i="1"/>
  <c r="G109" i="1"/>
  <c r="F109" i="1"/>
  <c r="B101" i="1"/>
  <c r="A101" i="1"/>
  <c r="J100" i="1"/>
  <c r="I100" i="1"/>
  <c r="H100" i="1"/>
  <c r="G100" i="1"/>
  <c r="F100" i="1"/>
  <c r="B91" i="1"/>
  <c r="A91" i="1"/>
  <c r="J90" i="1"/>
  <c r="I90" i="1"/>
  <c r="H90" i="1"/>
  <c r="G90" i="1"/>
  <c r="F90" i="1"/>
  <c r="B82" i="1"/>
  <c r="A82" i="1"/>
  <c r="J81" i="1"/>
  <c r="I81" i="1"/>
  <c r="H81" i="1"/>
  <c r="G81" i="1"/>
  <c r="F81" i="1"/>
  <c r="B72" i="1"/>
  <c r="A72" i="1"/>
  <c r="J71" i="1"/>
  <c r="I71" i="1"/>
  <c r="H71" i="1"/>
  <c r="G71" i="1"/>
  <c r="F71" i="1"/>
  <c r="B63" i="1"/>
  <c r="A63" i="1"/>
  <c r="J62" i="1"/>
  <c r="I62" i="1"/>
  <c r="H62" i="1"/>
  <c r="G62" i="1"/>
  <c r="F62" i="1"/>
  <c r="B53" i="1"/>
  <c r="A53" i="1"/>
  <c r="J52" i="1"/>
  <c r="I52" i="1"/>
  <c r="H52" i="1"/>
  <c r="G52" i="1"/>
  <c r="F52" i="1"/>
  <c r="B44" i="1"/>
  <c r="A44" i="1"/>
  <c r="J43" i="1"/>
  <c r="I43" i="1"/>
  <c r="H43" i="1"/>
  <c r="G43" i="1"/>
  <c r="F43" i="1"/>
  <c r="B34" i="1"/>
  <c r="A34" i="1"/>
  <c r="J33" i="1"/>
  <c r="I33" i="1"/>
  <c r="H33" i="1"/>
  <c r="G33" i="1"/>
  <c r="F33" i="1"/>
  <c r="B25" i="1"/>
  <c r="A25" i="1"/>
  <c r="B15" i="1"/>
  <c r="A15" i="1"/>
  <c r="G24" i="1"/>
  <c r="H24" i="1"/>
  <c r="I24" i="1"/>
  <c r="J24" i="1"/>
  <c r="F24" i="1"/>
  <c r="G14" i="1"/>
  <c r="H14" i="1"/>
  <c r="I14" i="1"/>
  <c r="J14" i="1"/>
  <c r="F14" i="1"/>
  <c r="L44" i="1" l="1"/>
  <c r="L25" i="1"/>
  <c r="L158" i="1"/>
  <c r="L101" i="1"/>
  <c r="L82" i="1"/>
  <c r="L63" i="1"/>
  <c r="L197" i="1"/>
  <c r="L177" i="1"/>
  <c r="L139" i="1"/>
  <c r="L120" i="1"/>
  <c r="J197" i="1"/>
  <c r="I197" i="1"/>
  <c r="H197" i="1"/>
  <c r="G197" i="1"/>
  <c r="G177" i="1"/>
  <c r="I177" i="1"/>
  <c r="J177" i="1"/>
  <c r="H177" i="1"/>
  <c r="I158" i="1"/>
  <c r="H158" i="1"/>
  <c r="J158" i="1"/>
  <c r="G158" i="1"/>
  <c r="H139" i="1"/>
  <c r="G139" i="1"/>
  <c r="J139" i="1"/>
  <c r="I139" i="1"/>
  <c r="I120" i="1"/>
  <c r="H120" i="1"/>
  <c r="J120" i="1"/>
  <c r="G120" i="1"/>
  <c r="F101" i="1"/>
  <c r="G101" i="1"/>
  <c r="J101" i="1"/>
  <c r="I101" i="1"/>
  <c r="H101" i="1"/>
  <c r="F82" i="1"/>
  <c r="J82" i="1"/>
  <c r="F63" i="1"/>
  <c r="H63" i="1"/>
  <c r="I63" i="1"/>
  <c r="J63" i="1"/>
  <c r="I44" i="1"/>
  <c r="H44" i="1"/>
  <c r="G44" i="1"/>
  <c r="F44" i="1"/>
  <c r="J44" i="1"/>
  <c r="I82" i="1"/>
  <c r="G82" i="1"/>
  <c r="H82" i="1"/>
  <c r="G63" i="1"/>
  <c r="F120" i="1"/>
  <c r="F139" i="1"/>
  <c r="F158" i="1"/>
  <c r="F177" i="1"/>
  <c r="F197" i="1"/>
  <c r="I25" i="1"/>
  <c r="F25" i="1"/>
  <c r="J25" i="1"/>
  <c r="H25" i="1"/>
  <c r="G25" i="1"/>
  <c r="L198" i="1" l="1"/>
  <c r="I198" i="1"/>
  <c r="J198" i="1"/>
  <c r="H198" i="1"/>
  <c r="F198" i="1"/>
  <c r="G198" i="1"/>
</calcChain>
</file>

<file path=xl/sharedStrings.xml><?xml version="1.0" encoding="utf-8"?>
<sst xmlns="http://schemas.openxmlformats.org/spreadsheetml/2006/main" count="282" uniqueCount="93">
  <si>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</si>
  <si>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</si>
  <si>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</si>
  <si>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</si>
  <si>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</si>
  <si>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</si>
  <si>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</si>
  <si>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</si>
  <si>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</si>
  <si>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</si>
  <si>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</si>
  <si>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</si>
  <si>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</si>
  <si>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</si>
  <si>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</si>
  <si>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</si>
  <si>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</si>
  <si>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</si>
  <si>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</si>
  <si>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</si>
  <si>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</si>
  <si>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</si>
  <si>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</si>
  <si>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</si>
  <si>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</si>
  <si>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</si>
  <si>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</si>
  <si>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</si>
  <si>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</si>
  <si>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</si>
  <si>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</si>
  <si>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</si>
  <si>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</si>
  <si>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</si>
  <si>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</si>
  <si>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</si>
  <si>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</si>
  <si>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</si>
  <si>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рисовая на молоке с маслом</t>
  </si>
  <si>
    <t>Кофейный напиток со сгущенным молоком</t>
  </si>
  <si>
    <t>Хлеб пшеничный (русский)</t>
  </si>
  <si>
    <t>Яблоко</t>
  </si>
  <si>
    <t>Масло порциями</t>
  </si>
  <si>
    <t>Сыр Российский порциями</t>
  </si>
  <si>
    <t>Запеканка творожная со сгущенкой</t>
  </si>
  <si>
    <t>Чай с лимоном</t>
  </si>
  <si>
    <t>Макаронные изделия отварные</t>
  </si>
  <si>
    <t>Чай плодово-ягодный</t>
  </si>
  <si>
    <t>Груша</t>
  </si>
  <si>
    <t>Мандарин</t>
  </si>
  <si>
    <t>Птица тушеная в сметанном соусе</t>
  </si>
  <si>
    <t>Омлет натуральный</t>
  </si>
  <si>
    <t>Чай со сгущенным молоком</t>
  </si>
  <si>
    <t>Каша молочная из хлопьев "Геркулес" с изюмом</t>
  </si>
  <si>
    <t>Сыр Российский (порциями)</t>
  </si>
  <si>
    <t>Какао со сгущенным молоком</t>
  </si>
  <si>
    <t>Банан</t>
  </si>
  <si>
    <t>Апельсин</t>
  </si>
  <si>
    <t>Чай с сахаром</t>
  </si>
  <si>
    <t>Каша пшенная молочная с маслом</t>
  </si>
  <si>
    <t>Ватрушка с творогом</t>
  </si>
  <si>
    <t>Котлеты из курицы</t>
  </si>
  <si>
    <t>Йогурт молочно-фруктовый т/п</t>
  </si>
  <si>
    <t>54.1</t>
  </si>
  <si>
    <t>Пюре картофельное</t>
  </si>
  <si>
    <t xml:space="preserve">Макаронные отварные изделия </t>
  </si>
  <si>
    <t>Каша гречневая рассыпчатая</t>
  </si>
  <si>
    <t>Компот из с/м ягоды (вишня)</t>
  </si>
  <si>
    <t>Соус томатный</t>
  </si>
  <si>
    <t>Рис припущенный</t>
  </si>
  <si>
    <t>Напиток из плодов шиповника</t>
  </si>
  <si>
    <t>Соус белый</t>
  </si>
  <si>
    <t>Картофель отварной</t>
  </si>
  <si>
    <t>Бефстроганов из отварной говядины</t>
  </si>
  <si>
    <t>Гуляш из говядины</t>
  </si>
  <si>
    <t xml:space="preserve">Рис припущенный </t>
  </si>
  <si>
    <t>Биточки рыбные из кеты</t>
  </si>
  <si>
    <t>Соус сметанный</t>
  </si>
  <si>
    <t>Капуста тушеная</t>
  </si>
  <si>
    <t>Компот из с/м ягоды (брусника)</t>
  </si>
  <si>
    <t>Компот из с/м ягоды (слива)</t>
  </si>
  <si>
    <t>Тефтели из говядины с рисом со сметанным соусом, с томатом и луком</t>
  </si>
  <si>
    <t>Фрикадельки из кур</t>
  </si>
  <si>
    <t>Омлет,смешанный с мясными продуктами</t>
  </si>
  <si>
    <t>Жаркое по-домашнему</t>
  </si>
  <si>
    <t>Каша молочная из хлопьев "Геркулес" с маслом</t>
  </si>
  <si>
    <t>Азу</t>
  </si>
  <si>
    <t>Рыба тушеная с овощами (горбуша)</t>
  </si>
  <si>
    <t>Курица отварная</t>
  </si>
  <si>
    <t>Компот из с/с ягоды (вишня)</t>
  </si>
  <si>
    <t>МБОУ СОШ 40</t>
  </si>
  <si>
    <t>Директор МБОУ СОШ 40</t>
  </si>
  <si>
    <t>Кузнецова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</si>
</sst>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Views>
    <sheetView tabSelected="1" workbookViewId="0">
      <pane xSplit="4" ySplit="5" topLeftCell="E141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90</v>
      </c>
      <c r="D1" s="52"/>
      <c r="E1" s="52"/>
      <c r="F1" s="12" t="s">
        <v>16</v>
      </c>
      <c r="G1" s="2" t="s">
        <v>17</v>
      </c>
      <c r="H1" s="53" t="s">
        <v>91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92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50"/>
    </row>
    <row r="4" spans="1:12" ht="13.5" thickBot="1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38</v>
      </c>
      <c r="F6" s="40">
        <v>205</v>
      </c>
      <c r="G6" s="40">
        <v>5</v>
      </c>
      <c r="H6" s="40">
        <v>5</v>
      </c>
      <c r="I6" s="40">
        <v>29</v>
      </c>
      <c r="J6" s="40">
        <v>184</v>
      </c>
      <c r="K6" s="41">
        <v>54.25</v>
      </c>
      <c r="L6" s="40">
        <v>21.07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39</v>
      </c>
      <c r="F8" s="43">
        <v>200</v>
      </c>
      <c r="G8" s="43">
        <v>2</v>
      </c>
      <c r="H8" s="43">
        <v>4</v>
      </c>
      <c r="I8" s="43">
        <v>28</v>
      </c>
      <c r="J8" s="43">
        <v>148</v>
      </c>
      <c r="K8" s="44">
        <v>54.23</v>
      </c>
      <c r="L8" s="43">
        <v>16.2</v>
      </c>
    </row>
    <row r="9" spans="1:12" ht="15" x14ac:dyDescent="0.25">
      <c r="A9" s="23"/>
      <c r="B9" s="15"/>
      <c r="C9" s="11"/>
      <c r="D9" s="7" t="s">
        <v>30</v>
      </c>
      <c r="E9" s="42" t="s">
        <v>40</v>
      </c>
      <c r="F9" s="43">
        <v>30</v>
      </c>
      <c r="G9" s="43">
        <v>3</v>
      </c>
      <c r="H9" s="43">
        <v>1</v>
      </c>
      <c r="I9" s="43">
        <v>12</v>
      </c>
      <c r="J9" s="43">
        <v>82</v>
      </c>
      <c r="K9" s="44">
        <v>988</v>
      </c>
      <c r="L9" s="43">
        <v>2.64</v>
      </c>
    </row>
    <row r="10" spans="1:12" ht="15" x14ac:dyDescent="0.25">
      <c r="A10" s="23"/>
      <c r="B10" s="15"/>
      <c r="C10" s="11"/>
      <c r="D10" s="7" t="s">
        <v>31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7" t="s">
        <v>23</v>
      </c>
      <c r="E11" s="42" t="s">
        <v>41</v>
      </c>
      <c r="F11" s="43">
        <v>100</v>
      </c>
      <c r="G11" s="43">
        <v>0</v>
      </c>
      <c r="H11" s="43">
        <v>0</v>
      </c>
      <c r="I11" s="43">
        <v>11</v>
      </c>
      <c r="J11" s="43">
        <v>31</v>
      </c>
      <c r="K11" s="44">
        <v>500</v>
      </c>
      <c r="L11" s="43">
        <v>14.8</v>
      </c>
    </row>
    <row r="12" spans="1:12" ht="15" x14ac:dyDescent="0.25">
      <c r="A12" s="23"/>
      <c r="B12" s="15"/>
      <c r="C12" s="11"/>
      <c r="D12" s="6"/>
      <c r="E12" s="42" t="s">
        <v>42</v>
      </c>
      <c r="F12" s="43">
        <v>10</v>
      </c>
      <c r="G12" s="43">
        <v>0</v>
      </c>
      <c r="H12" s="43">
        <v>4</v>
      </c>
      <c r="I12" s="43">
        <v>0</v>
      </c>
      <c r="J12" s="43">
        <v>66</v>
      </c>
      <c r="K12" s="44">
        <v>53.19</v>
      </c>
      <c r="L12" s="43">
        <v>11.11</v>
      </c>
    </row>
    <row r="13" spans="1:12" ht="15" x14ac:dyDescent="0.25">
      <c r="A13" s="23"/>
      <c r="B13" s="15"/>
      <c r="C13" s="11"/>
      <c r="D13" s="6"/>
      <c r="E13" s="42" t="s">
        <v>43</v>
      </c>
      <c r="F13" s="43">
        <v>20</v>
      </c>
      <c r="G13" s="43">
        <v>7</v>
      </c>
      <c r="H13" s="43">
        <v>6</v>
      </c>
      <c r="I13" s="43">
        <v>0</v>
      </c>
      <c r="J13" s="43">
        <v>108</v>
      </c>
      <c r="K13" s="44">
        <v>54.15</v>
      </c>
      <c r="L13" s="43">
        <v>25.58</v>
      </c>
    </row>
    <row r="14" spans="1:12" ht="15" x14ac:dyDescent="0.25">
      <c r="A14" s="24"/>
      <c r="B14" s="17"/>
      <c r="C14" s="8"/>
      <c r="D14" s="18" t="s">
        <v>32</v>
      </c>
      <c r="E14" s="9"/>
      <c r="F14" s="19">
        <f>SUM(F6:F13)</f>
        <v>565</v>
      </c>
      <c r="G14" s="19">
        <f>SUM(G6:G13)</f>
        <v>17</v>
      </c>
      <c r="H14" s="19">
        <f>SUM(H6:H13)</f>
        <v>20</v>
      </c>
      <c r="I14" s="19">
        <f>SUM(I6:I13)</f>
        <v>80</v>
      </c>
      <c r="J14" s="19">
        <f>SUM(J6:J13)</f>
        <v>619</v>
      </c>
      <c r="K14" s="25"/>
      <c r="L14" s="19">
        <f>SUM(L6:L13)</f>
        <v>91.399999999999991</v>
      </c>
    </row>
    <row r="15" spans="1:12" ht="15" x14ac:dyDescent="0.25">
      <c r="A15" s="26">
        <f>A6</f>
        <v>1</v>
      </c>
      <c r="B15" s="13">
        <f>B6</f>
        <v>1</v>
      </c>
      <c r="C15" s="10" t="s">
        <v>24</v>
      </c>
      <c r="D15" s="7" t="s">
        <v>25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26</v>
      </c>
      <c r="E16" s="42"/>
      <c r="F16" s="43"/>
      <c r="G16" s="43"/>
      <c r="H16" s="43"/>
      <c r="I16" s="43"/>
      <c r="J16" s="43"/>
      <c r="K16" s="44"/>
      <c r="L16" s="43"/>
    </row>
    <row r="17" spans="1:12" ht="25.5" x14ac:dyDescent="0.25">
      <c r="A17" s="23"/>
      <c r="B17" s="15"/>
      <c r="C17" s="11"/>
      <c r="D17" s="7" t="s">
        <v>27</v>
      </c>
      <c r="E17" s="42" t="s">
        <v>81</v>
      </c>
      <c r="F17" s="43">
        <v>130</v>
      </c>
      <c r="G17" s="43">
        <v>16</v>
      </c>
      <c r="H17" s="43">
        <v>18</v>
      </c>
      <c r="I17" s="43">
        <v>27</v>
      </c>
      <c r="J17" s="43">
        <v>299</v>
      </c>
      <c r="K17" s="44">
        <v>54.3</v>
      </c>
      <c r="L17" s="43">
        <v>64.61</v>
      </c>
    </row>
    <row r="18" spans="1:12" ht="15" x14ac:dyDescent="0.25">
      <c r="A18" s="23"/>
      <c r="B18" s="15"/>
      <c r="C18" s="11"/>
      <c r="D18" s="7" t="s">
        <v>28</v>
      </c>
      <c r="E18" s="42" t="s">
        <v>64</v>
      </c>
      <c r="F18" s="43">
        <v>200</v>
      </c>
      <c r="G18" s="43">
        <v>5</v>
      </c>
      <c r="H18" s="43">
        <v>6</v>
      </c>
      <c r="I18" s="43">
        <v>31</v>
      </c>
      <c r="J18" s="43">
        <v>249</v>
      </c>
      <c r="K18" s="44">
        <v>54.11</v>
      </c>
      <c r="L18" s="43">
        <v>22.26</v>
      </c>
    </row>
    <row r="19" spans="1:12" ht="15" x14ac:dyDescent="0.25">
      <c r="A19" s="23"/>
      <c r="B19" s="15"/>
      <c r="C19" s="11"/>
      <c r="D19" s="7" t="s">
        <v>29</v>
      </c>
      <c r="E19" s="42" t="s">
        <v>58</v>
      </c>
      <c r="F19" s="43">
        <v>215</v>
      </c>
      <c r="G19" s="43">
        <v>0</v>
      </c>
      <c r="H19" s="43">
        <v>0</v>
      </c>
      <c r="I19" s="43">
        <v>16</v>
      </c>
      <c r="J19" s="43">
        <v>126</v>
      </c>
      <c r="K19" s="44">
        <v>635</v>
      </c>
      <c r="L19" s="43">
        <v>1.88</v>
      </c>
    </row>
    <row r="20" spans="1:12" ht="15" x14ac:dyDescent="0.25">
      <c r="A20" s="23"/>
      <c r="B20" s="15"/>
      <c r="C20" s="11"/>
      <c r="D20" s="7" t="s">
        <v>30</v>
      </c>
      <c r="E20" s="42" t="s">
        <v>40</v>
      </c>
      <c r="F20" s="43">
        <v>30</v>
      </c>
      <c r="G20" s="43">
        <v>3</v>
      </c>
      <c r="H20" s="43">
        <v>1</v>
      </c>
      <c r="I20" s="43">
        <v>12</v>
      </c>
      <c r="J20" s="43">
        <v>82</v>
      </c>
      <c r="K20" s="44">
        <v>988</v>
      </c>
      <c r="L20" s="43">
        <v>2.65</v>
      </c>
    </row>
    <row r="21" spans="1:12" ht="15" x14ac:dyDescent="0.25">
      <c r="A21" s="23"/>
      <c r="B21" s="15"/>
      <c r="C21" s="11"/>
      <c r="D21" s="7" t="s">
        <v>31</v>
      </c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5" x14ac:dyDescent="0.25">
      <c r="A24" s="24"/>
      <c r="B24" s="17"/>
      <c r="C24" s="8"/>
      <c r="D24" s="18" t="s">
        <v>32</v>
      </c>
      <c r="E24" s="9"/>
      <c r="F24" s="19">
        <f>SUM(F15:F23)</f>
        <v>575</v>
      </c>
      <c r="G24" s="19">
        <f>SUM(G15:G23)</f>
        <v>24</v>
      </c>
      <c r="H24" s="19">
        <f>SUM(H15:H23)</f>
        <v>25</v>
      </c>
      <c r="I24" s="19">
        <f>SUM(I15:I23)</f>
        <v>86</v>
      </c>
      <c r="J24" s="19">
        <f>SUM(J15:J23)</f>
        <v>756</v>
      </c>
      <c r="K24" s="25"/>
      <c r="L24" s="19">
        <f>SUM(L15:L23)</f>
        <v>91.4</v>
      </c>
    </row>
    <row r="25" spans="1:12" ht="15.75" thickBot="1" x14ac:dyDescent="0.25">
      <c r="A25" s="29">
        <f>A6</f>
        <v>1</v>
      </c>
      <c r="B25" s="30">
        <f>B6</f>
        <v>1</v>
      </c>
      <c r="C25" s="54" t="s">
        <v>4</v>
      </c>
      <c r="D25" s="55"/>
      <c r="E25" s="31"/>
      <c r="F25" s="32">
        <f>F14+F24</f>
        <v>1140</v>
      </c>
      <c r="G25" s="32">
        <f>G14+G24</f>
        <v>41</v>
      </c>
      <c r="H25" s="32">
        <f>H14+H24</f>
        <v>45</v>
      </c>
      <c r="I25" s="32">
        <f>I14+I24</f>
        <v>166</v>
      </c>
      <c r="J25" s="32">
        <f>J14+J24</f>
        <v>1375</v>
      </c>
      <c r="K25" s="32"/>
      <c r="L25" s="32">
        <f>L14+L24</f>
        <v>182.8</v>
      </c>
    </row>
    <row r="26" spans="1:12" ht="15" x14ac:dyDescent="0.25">
      <c r="A26" s="14">
        <v>1</v>
      </c>
      <c r="B26" s="15">
        <v>2</v>
      </c>
      <c r="C26" s="22" t="s">
        <v>20</v>
      </c>
      <c r="D26" s="5" t="s">
        <v>21</v>
      </c>
      <c r="E26" s="39" t="s">
        <v>44</v>
      </c>
      <c r="F26" s="40">
        <v>270</v>
      </c>
      <c r="G26" s="40">
        <v>17</v>
      </c>
      <c r="H26" s="40">
        <v>18</v>
      </c>
      <c r="I26" s="40">
        <v>45</v>
      </c>
      <c r="J26" s="40">
        <v>446</v>
      </c>
      <c r="K26" s="41">
        <v>366</v>
      </c>
      <c r="L26" s="40">
        <v>85.51</v>
      </c>
    </row>
    <row r="27" spans="1:12" ht="15" x14ac:dyDescent="0.25">
      <c r="A27" s="14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22</v>
      </c>
      <c r="E28" s="42" t="s">
        <v>45</v>
      </c>
      <c r="F28" s="43">
        <v>225</v>
      </c>
      <c r="G28" s="43">
        <v>0</v>
      </c>
      <c r="H28" s="43">
        <v>0</v>
      </c>
      <c r="I28" s="43">
        <v>17</v>
      </c>
      <c r="J28" s="43">
        <v>28</v>
      </c>
      <c r="K28" s="44">
        <v>54.3</v>
      </c>
      <c r="L28" s="43">
        <v>3.25</v>
      </c>
    </row>
    <row r="29" spans="1:12" ht="15" x14ac:dyDescent="0.25">
      <c r="A29" s="14"/>
      <c r="B29" s="15"/>
      <c r="C29" s="11"/>
      <c r="D29" s="7" t="s">
        <v>30</v>
      </c>
      <c r="E29" s="42" t="s">
        <v>40</v>
      </c>
      <c r="F29" s="43">
        <v>30</v>
      </c>
      <c r="G29" s="43">
        <v>3</v>
      </c>
      <c r="H29" s="43">
        <v>1</v>
      </c>
      <c r="I29" s="43">
        <v>12</v>
      </c>
      <c r="J29" s="43">
        <v>82</v>
      </c>
      <c r="K29" s="44">
        <v>988</v>
      </c>
      <c r="L29" s="43">
        <v>2.64</v>
      </c>
    </row>
    <row r="30" spans="1:12" ht="15" x14ac:dyDescent="0.25">
      <c r="A30" s="14"/>
      <c r="B30" s="15"/>
      <c r="C30" s="11"/>
      <c r="D30" s="7" t="s">
        <v>23</v>
      </c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4"/>
      <c r="B32" s="15"/>
      <c r="C32" s="11"/>
      <c r="D32" s="6"/>
      <c r="E32" s="42"/>
      <c r="F32" s="43"/>
      <c r="G32" s="43"/>
      <c r="H32" s="43"/>
      <c r="I32" s="43"/>
      <c r="J32" s="43"/>
      <c r="K32" s="44"/>
      <c r="L32" s="43"/>
    </row>
    <row r="33" spans="1:12" ht="15" x14ac:dyDescent="0.25">
      <c r="A33" s="16"/>
      <c r="B33" s="17"/>
      <c r="C33" s="8"/>
      <c r="D33" s="18" t="s">
        <v>32</v>
      </c>
      <c r="E33" s="9"/>
      <c r="F33" s="19">
        <f>SUM(F26:F32)</f>
        <v>525</v>
      </c>
      <c r="G33" s="19">
        <f>SUM(G26:G32)</f>
        <v>20</v>
      </c>
      <c r="H33" s="19">
        <f>SUM(H26:H32)</f>
        <v>19</v>
      </c>
      <c r="I33" s="19">
        <f>SUM(I26:I32)</f>
        <v>74</v>
      </c>
      <c r="J33" s="19">
        <f>SUM(J26:J32)</f>
        <v>556</v>
      </c>
      <c r="K33" s="25"/>
      <c r="L33" s="19">
        <f>SUM(L26:L32)</f>
        <v>91.4</v>
      </c>
    </row>
    <row r="34" spans="1:12" ht="15" x14ac:dyDescent="0.25">
      <c r="A34" s="13">
        <f>A26</f>
        <v>1</v>
      </c>
      <c r="B34" s="13">
        <f>B26</f>
        <v>2</v>
      </c>
      <c r="C34" s="10" t="s">
        <v>24</v>
      </c>
      <c r="D34" s="7" t="s">
        <v>25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26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27</v>
      </c>
      <c r="E36" s="42" t="s">
        <v>86</v>
      </c>
      <c r="F36" s="43">
        <v>120</v>
      </c>
      <c r="G36" s="43">
        <v>15</v>
      </c>
      <c r="H36" s="43">
        <v>15</v>
      </c>
      <c r="I36" s="43">
        <v>13</v>
      </c>
      <c r="J36" s="43">
        <v>180</v>
      </c>
      <c r="K36" s="44">
        <v>63</v>
      </c>
      <c r="L36" s="43">
        <v>77.91</v>
      </c>
    </row>
    <row r="37" spans="1:12" ht="15" x14ac:dyDescent="0.25">
      <c r="A37" s="14"/>
      <c r="B37" s="15"/>
      <c r="C37" s="11"/>
      <c r="D37" s="7" t="s">
        <v>28</v>
      </c>
      <c r="E37" s="42" t="s">
        <v>65</v>
      </c>
      <c r="F37" s="43">
        <v>200</v>
      </c>
      <c r="G37" s="43">
        <v>7</v>
      </c>
      <c r="H37" s="43">
        <v>9</v>
      </c>
      <c r="I37" s="43">
        <v>33</v>
      </c>
      <c r="J37" s="43">
        <v>217</v>
      </c>
      <c r="K37" s="44">
        <v>54.52</v>
      </c>
      <c r="L37" s="43">
        <v>8.9700000000000006</v>
      </c>
    </row>
    <row r="38" spans="1:12" ht="15" x14ac:dyDescent="0.25">
      <c r="A38" s="14"/>
      <c r="B38" s="15"/>
      <c r="C38" s="11"/>
      <c r="D38" s="7" t="s">
        <v>29</v>
      </c>
      <c r="E38" s="42" t="s">
        <v>58</v>
      </c>
      <c r="F38" s="43">
        <v>215</v>
      </c>
      <c r="G38" s="43">
        <v>0</v>
      </c>
      <c r="H38" s="43">
        <v>0</v>
      </c>
      <c r="I38" s="43">
        <v>6</v>
      </c>
      <c r="J38" s="43">
        <v>26</v>
      </c>
      <c r="K38" s="44">
        <v>685</v>
      </c>
      <c r="L38" s="43">
        <v>1.88</v>
      </c>
    </row>
    <row r="39" spans="1:12" ht="15" x14ac:dyDescent="0.25">
      <c r="A39" s="14"/>
      <c r="B39" s="15"/>
      <c r="C39" s="11"/>
      <c r="D39" s="7" t="s">
        <v>30</v>
      </c>
      <c r="E39" s="42" t="s">
        <v>40</v>
      </c>
      <c r="F39" s="43">
        <v>30</v>
      </c>
      <c r="G39" s="43">
        <v>3</v>
      </c>
      <c r="H39" s="43">
        <v>1</v>
      </c>
      <c r="I39" s="43">
        <v>12</v>
      </c>
      <c r="J39" s="43">
        <v>82</v>
      </c>
      <c r="K39" s="44">
        <v>988</v>
      </c>
      <c r="L39" s="43">
        <v>2.64</v>
      </c>
    </row>
    <row r="40" spans="1:12" ht="15" x14ac:dyDescent="0.25">
      <c r="A40" s="14"/>
      <c r="B40" s="15"/>
      <c r="C40" s="11"/>
      <c r="D40" s="7" t="s">
        <v>31</v>
      </c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4"/>
      <c r="B42" s="15"/>
      <c r="C42" s="11"/>
      <c r="D42" s="6"/>
      <c r="E42" s="42"/>
      <c r="F42" s="43"/>
      <c r="G42" s="43"/>
      <c r="H42" s="43"/>
      <c r="I42" s="43"/>
      <c r="J42" s="43"/>
      <c r="K42" s="44"/>
      <c r="L42" s="43"/>
    </row>
    <row r="43" spans="1:12" ht="15" x14ac:dyDescent="0.25">
      <c r="A43" s="16"/>
      <c r="B43" s="17"/>
      <c r="C43" s="8"/>
      <c r="D43" s="18" t="s">
        <v>32</v>
      </c>
      <c r="E43" s="9"/>
      <c r="F43" s="19">
        <f>SUM(F34:F42)</f>
        <v>565</v>
      </c>
      <c r="G43" s="19">
        <f>SUM(G34:G42)</f>
        <v>25</v>
      </c>
      <c r="H43" s="19">
        <f>SUM(H34:H42)</f>
        <v>25</v>
      </c>
      <c r="I43" s="19">
        <f>SUM(I34:I42)</f>
        <v>64</v>
      </c>
      <c r="J43" s="19">
        <f>SUM(J34:J42)</f>
        <v>505</v>
      </c>
      <c r="K43" s="25"/>
      <c r="L43" s="19">
        <f>SUM(L34:L42)</f>
        <v>91.399999999999991</v>
      </c>
    </row>
    <row r="44" spans="1:12" ht="15.75" customHeight="1" thickBot="1" x14ac:dyDescent="0.25">
      <c r="A44" s="33">
        <f>A26</f>
        <v>1</v>
      </c>
      <c r="B44" s="33">
        <f>B26</f>
        <v>2</v>
      </c>
      <c r="C44" s="54" t="s">
        <v>4</v>
      </c>
      <c r="D44" s="55"/>
      <c r="E44" s="31"/>
      <c r="F44" s="32">
        <f>F33+F43</f>
        <v>1090</v>
      </c>
      <c r="G44" s="32">
        <f>G33+G43</f>
        <v>45</v>
      </c>
      <c r="H44" s="32">
        <f>H33+H43</f>
        <v>44</v>
      </c>
      <c r="I44" s="32">
        <f>I33+I43</f>
        <v>138</v>
      </c>
      <c r="J44" s="32">
        <f>J33+J43</f>
        <v>1061</v>
      </c>
      <c r="K44" s="32"/>
      <c r="L44" s="32">
        <f>L33+L43</f>
        <v>182.8</v>
      </c>
    </row>
    <row r="45" spans="1:12" ht="15" x14ac:dyDescent="0.25">
      <c r="A45" s="20">
        <v>1</v>
      </c>
      <c r="B45" s="21">
        <v>3</v>
      </c>
      <c r="C45" s="22" t="s">
        <v>20</v>
      </c>
      <c r="D45" s="5" t="s">
        <v>21</v>
      </c>
      <c r="E45" s="39" t="s">
        <v>46</v>
      </c>
      <c r="F45" s="40">
        <v>200</v>
      </c>
      <c r="G45" s="40">
        <v>7</v>
      </c>
      <c r="H45" s="40">
        <v>7</v>
      </c>
      <c r="I45" s="40">
        <v>44</v>
      </c>
      <c r="J45" s="40">
        <v>262</v>
      </c>
      <c r="K45" s="41">
        <v>54.14</v>
      </c>
      <c r="L45" s="40">
        <v>14.37</v>
      </c>
    </row>
    <row r="46" spans="1:12" ht="15" x14ac:dyDescent="0.25">
      <c r="A46" s="23"/>
      <c r="B46" s="15"/>
      <c r="C46" s="11"/>
      <c r="D46" s="6"/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22</v>
      </c>
      <c r="E47" s="42" t="s">
        <v>47</v>
      </c>
      <c r="F47" s="43">
        <v>200</v>
      </c>
      <c r="G47" s="43">
        <v>0</v>
      </c>
      <c r="H47" s="43">
        <v>0</v>
      </c>
      <c r="I47" s="43">
        <v>14</v>
      </c>
      <c r="J47" s="43">
        <v>16</v>
      </c>
      <c r="K47" s="44">
        <v>987</v>
      </c>
      <c r="L47" s="43">
        <v>5.14</v>
      </c>
    </row>
    <row r="48" spans="1:12" ht="15" x14ac:dyDescent="0.25">
      <c r="A48" s="23"/>
      <c r="B48" s="15"/>
      <c r="C48" s="11"/>
      <c r="D48" s="7" t="s">
        <v>30</v>
      </c>
      <c r="E48" s="42" t="s">
        <v>40</v>
      </c>
      <c r="F48" s="43">
        <v>30</v>
      </c>
      <c r="G48" s="43">
        <v>3</v>
      </c>
      <c r="H48" s="43">
        <v>1</v>
      </c>
      <c r="I48" s="43">
        <v>12</v>
      </c>
      <c r="J48" s="43">
        <v>82</v>
      </c>
      <c r="K48" s="44">
        <v>988</v>
      </c>
      <c r="L48" s="43">
        <v>2.64</v>
      </c>
    </row>
    <row r="49" spans="1:12" ht="15" x14ac:dyDescent="0.25">
      <c r="A49" s="23"/>
      <c r="B49" s="15"/>
      <c r="C49" s="11"/>
      <c r="D49" s="7" t="s">
        <v>23</v>
      </c>
      <c r="E49" s="42" t="s">
        <v>49</v>
      </c>
      <c r="F49" s="43">
        <v>100</v>
      </c>
      <c r="G49" s="43">
        <v>1</v>
      </c>
      <c r="H49" s="43">
        <v>0</v>
      </c>
      <c r="I49" s="43">
        <v>7</v>
      </c>
      <c r="J49" s="43">
        <v>33</v>
      </c>
      <c r="K49" s="44"/>
      <c r="L49" s="43">
        <v>24.3</v>
      </c>
    </row>
    <row r="50" spans="1:12" ht="15" x14ac:dyDescent="0.25">
      <c r="A50" s="23"/>
      <c r="B50" s="15"/>
      <c r="C50" s="11"/>
      <c r="D50" s="6"/>
      <c r="E50" s="42" t="s">
        <v>50</v>
      </c>
      <c r="F50" s="43">
        <v>120</v>
      </c>
      <c r="G50" s="43">
        <v>10</v>
      </c>
      <c r="H50" s="43">
        <v>24</v>
      </c>
      <c r="I50" s="43">
        <v>0</v>
      </c>
      <c r="J50" s="43">
        <v>205</v>
      </c>
      <c r="K50" s="44">
        <v>493</v>
      </c>
      <c r="L50" s="43">
        <v>44.95</v>
      </c>
    </row>
    <row r="51" spans="1:12" ht="15" x14ac:dyDescent="0.25">
      <c r="A51" s="23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5" x14ac:dyDescent="0.25">
      <c r="A52" s="24"/>
      <c r="B52" s="17"/>
      <c r="C52" s="8"/>
      <c r="D52" s="18" t="s">
        <v>32</v>
      </c>
      <c r="E52" s="9"/>
      <c r="F52" s="19">
        <f>SUM(F45:F51)</f>
        <v>650</v>
      </c>
      <c r="G52" s="19">
        <f>SUM(G45:G51)</f>
        <v>21</v>
      </c>
      <c r="H52" s="19">
        <f>SUM(H45:H51)</f>
        <v>32</v>
      </c>
      <c r="I52" s="19">
        <f>SUM(I45:I51)</f>
        <v>77</v>
      </c>
      <c r="J52" s="19">
        <f>SUM(J45:J51)</f>
        <v>598</v>
      </c>
      <c r="K52" s="25"/>
      <c r="L52" s="19">
        <f>SUM(L45:L51)</f>
        <v>91.4</v>
      </c>
    </row>
    <row r="53" spans="1:12" ht="15" x14ac:dyDescent="0.25">
      <c r="A53" s="26">
        <f>A45</f>
        <v>1</v>
      </c>
      <c r="B53" s="13">
        <f>B45</f>
        <v>3</v>
      </c>
      <c r="C53" s="10" t="s">
        <v>24</v>
      </c>
      <c r="D53" s="7" t="s">
        <v>25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26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27</v>
      </c>
      <c r="E55" s="42" t="s">
        <v>61</v>
      </c>
      <c r="F55" s="43">
        <v>120</v>
      </c>
      <c r="G55" s="43">
        <v>13</v>
      </c>
      <c r="H55" s="43">
        <v>13</v>
      </c>
      <c r="I55" s="43">
        <v>16</v>
      </c>
      <c r="J55" s="43">
        <v>202</v>
      </c>
      <c r="K55" s="44">
        <v>54.5</v>
      </c>
      <c r="L55" s="43">
        <v>50.31</v>
      </c>
    </row>
    <row r="56" spans="1:12" ht="15" x14ac:dyDescent="0.25">
      <c r="A56" s="23"/>
      <c r="B56" s="15"/>
      <c r="C56" s="11"/>
      <c r="D56" s="7" t="s">
        <v>28</v>
      </c>
      <c r="E56" s="42" t="s">
        <v>66</v>
      </c>
      <c r="F56" s="43">
        <v>200</v>
      </c>
      <c r="G56" s="43">
        <v>8</v>
      </c>
      <c r="H56" s="43">
        <v>8</v>
      </c>
      <c r="I56" s="43">
        <v>36</v>
      </c>
      <c r="J56" s="43">
        <v>232</v>
      </c>
      <c r="K56" s="44">
        <v>54.4</v>
      </c>
      <c r="L56" s="43">
        <v>11.7</v>
      </c>
    </row>
    <row r="57" spans="1:12" ht="15" x14ac:dyDescent="0.25">
      <c r="A57" s="23"/>
      <c r="B57" s="15"/>
      <c r="C57" s="11"/>
      <c r="D57" s="7" t="s">
        <v>29</v>
      </c>
      <c r="E57" s="42" t="s">
        <v>67</v>
      </c>
      <c r="F57" s="43">
        <v>200</v>
      </c>
      <c r="G57" s="43">
        <v>0</v>
      </c>
      <c r="H57" s="43">
        <v>0</v>
      </c>
      <c r="I57" s="43">
        <v>32</v>
      </c>
      <c r="J57" s="43">
        <v>128</v>
      </c>
      <c r="K57" s="44">
        <v>631</v>
      </c>
      <c r="L57" s="43">
        <v>24.43</v>
      </c>
    </row>
    <row r="58" spans="1:12" ht="15" x14ac:dyDescent="0.25">
      <c r="A58" s="23"/>
      <c r="B58" s="15"/>
      <c r="C58" s="11"/>
      <c r="D58" s="7" t="s">
        <v>30</v>
      </c>
      <c r="E58" s="42" t="s">
        <v>40</v>
      </c>
      <c r="F58" s="43">
        <v>30</v>
      </c>
      <c r="G58" s="43">
        <v>3</v>
      </c>
      <c r="H58" s="43">
        <v>1</v>
      </c>
      <c r="I58" s="43">
        <v>12</v>
      </c>
      <c r="J58" s="43">
        <v>82</v>
      </c>
      <c r="K58" s="44">
        <v>988</v>
      </c>
      <c r="L58" s="43">
        <v>2.67</v>
      </c>
    </row>
    <row r="59" spans="1:12" ht="15" x14ac:dyDescent="0.25">
      <c r="A59" s="23"/>
      <c r="B59" s="15"/>
      <c r="C59" s="11"/>
      <c r="D59" s="7" t="s">
        <v>31</v>
      </c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 t="s">
        <v>68</v>
      </c>
      <c r="F60" s="43">
        <v>50</v>
      </c>
      <c r="G60" s="43">
        <v>1</v>
      </c>
      <c r="H60" s="43">
        <v>2</v>
      </c>
      <c r="I60" s="43">
        <v>4</v>
      </c>
      <c r="J60" s="43">
        <v>44</v>
      </c>
      <c r="K60" s="44">
        <v>587</v>
      </c>
      <c r="L60" s="43">
        <v>2.29</v>
      </c>
    </row>
    <row r="61" spans="1:12" ht="15" x14ac:dyDescent="0.2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" x14ac:dyDescent="0.25">
      <c r="A62" s="24"/>
      <c r="B62" s="17"/>
      <c r="C62" s="8"/>
      <c r="D62" s="18" t="s">
        <v>32</v>
      </c>
      <c r="E62" s="9"/>
      <c r="F62" s="19">
        <f>SUM(F53:F61)</f>
        <v>600</v>
      </c>
      <c r="G62" s="19">
        <f>SUM(G53:G61)</f>
        <v>25</v>
      </c>
      <c r="H62" s="19">
        <f>SUM(H53:H61)</f>
        <v>24</v>
      </c>
      <c r="I62" s="19">
        <f>SUM(I53:I61)</f>
        <v>100</v>
      </c>
      <c r="J62" s="19">
        <f>SUM(J53:J61)</f>
        <v>688</v>
      </c>
      <c r="K62" s="25"/>
      <c r="L62" s="19">
        <f>SUM(L53:L61)</f>
        <v>91.4</v>
      </c>
    </row>
    <row r="63" spans="1:12" ht="15.75" customHeight="1" thickBot="1" x14ac:dyDescent="0.25">
      <c r="A63" s="29">
        <f>A45</f>
        <v>1</v>
      </c>
      <c r="B63" s="30">
        <f>B45</f>
        <v>3</v>
      </c>
      <c r="C63" s="54" t="s">
        <v>4</v>
      </c>
      <c r="D63" s="55"/>
      <c r="E63" s="31"/>
      <c r="F63" s="32">
        <f>F52+F62</f>
        <v>1250</v>
      </c>
      <c r="G63" s="32">
        <f>G52+G62</f>
        <v>46</v>
      </c>
      <c r="H63" s="32">
        <f>H52+H62</f>
        <v>56</v>
      </c>
      <c r="I63" s="32">
        <f>I52+I62</f>
        <v>177</v>
      </c>
      <c r="J63" s="32">
        <f>J52+J62</f>
        <v>1286</v>
      </c>
      <c r="K63" s="32"/>
      <c r="L63" s="32">
        <f>L52+L62</f>
        <v>182.8</v>
      </c>
    </row>
    <row r="64" spans="1:12" ht="15" x14ac:dyDescent="0.25">
      <c r="A64" s="20">
        <v>1</v>
      </c>
      <c r="B64" s="21">
        <v>4</v>
      </c>
      <c r="C64" s="22" t="s">
        <v>20</v>
      </c>
      <c r="D64" s="5" t="s">
        <v>21</v>
      </c>
      <c r="E64" s="39" t="s">
        <v>51</v>
      </c>
      <c r="F64" s="40">
        <v>155</v>
      </c>
      <c r="G64" s="40">
        <v>13</v>
      </c>
      <c r="H64" s="40">
        <v>18</v>
      </c>
      <c r="I64" s="40">
        <v>23</v>
      </c>
      <c r="J64" s="40">
        <v>225</v>
      </c>
      <c r="K64" s="41">
        <v>54.1</v>
      </c>
      <c r="L64" s="40">
        <v>52.08</v>
      </c>
    </row>
    <row r="65" spans="1:12" ht="15" x14ac:dyDescent="0.25">
      <c r="A65" s="23"/>
      <c r="B65" s="15"/>
      <c r="C65" s="11"/>
      <c r="D65" s="6"/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22</v>
      </c>
      <c r="E66" s="42" t="s">
        <v>52</v>
      </c>
      <c r="F66" s="43">
        <v>200</v>
      </c>
      <c r="G66" s="43">
        <v>2</v>
      </c>
      <c r="H66" s="43">
        <v>1</v>
      </c>
      <c r="I66" s="43">
        <v>29</v>
      </c>
      <c r="J66" s="43">
        <v>151</v>
      </c>
      <c r="K66" s="44">
        <v>54.4</v>
      </c>
      <c r="L66" s="43">
        <v>7.7</v>
      </c>
    </row>
    <row r="67" spans="1:12" ht="15" x14ac:dyDescent="0.25">
      <c r="A67" s="23"/>
      <c r="B67" s="15"/>
      <c r="C67" s="11"/>
      <c r="D67" s="7" t="s">
        <v>30</v>
      </c>
      <c r="E67" s="42" t="s">
        <v>40</v>
      </c>
      <c r="F67" s="43">
        <v>30</v>
      </c>
      <c r="G67" s="43">
        <v>3</v>
      </c>
      <c r="H67" s="43">
        <v>1</v>
      </c>
      <c r="I67" s="43">
        <v>12</v>
      </c>
      <c r="J67" s="43">
        <v>82</v>
      </c>
      <c r="K67" s="44">
        <v>988</v>
      </c>
      <c r="L67" s="43">
        <v>2.63</v>
      </c>
    </row>
    <row r="68" spans="1:12" ht="15" x14ac:dyDescent="0.25">
      <c r="A68" s="23"/>
      <c r="B68" s="15"/>
      <c r="C68" s="11"/>
      <c r="D68" s="7" t="s">
        <v>23</v>
      </c>
      <c r="E68" s="42" t="s">
        <v>48</v>
      </c>
      <c r="F68" s="43">
        <v>100</v>
      </c>
      <c r="G68" s="43">
        <v>1</v>
      </c>
      <c r="H68" s="43">
        <v>0</v>
      </c>
      <c r="I68" s="43">
        <v>13</v>
      </c>
      <c r="J68" s="43">
        <v>61</v>
      </c>
      <c r="K68" s="44"/>
      <c r="L68" s="43">
        <v>28.99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3"/>
      <c r="B70" s="15"/>
      <c r="C70" s="11"/>
      <c r="D70" s="6"/>
      <c r="E70" s="42"/>
      <c r="F70" s="43"/>
      <c r="G70" s="43"/>
      <c r="H70" s="43"/>
      <c r="I70" s="43"/>
      <c r="J70" s="43"/>
      <c r="K70" s="44"/>
      <c r="L70" s="43"/>
    </row>
    <row r="71" spans="1:12" ht="15" x14ac:dyDescent="0.25">
      <c r="A71" s="24"/>
      <c r="B71" s="17"/>
      <c r="C71" s="8"/>
      <c r="D71" s="18" t="s">
        <v>32</v>
      </c>
      <c r="E71" s="9"/>
      <c r="F71" s="19">
        <f>SUM(F64:F70)</f>
        <v>485</v>
      </c>
      <c r="G71" s="19">
        <f>SUM(G64:G70)</f>
        <v>19</v>
      </c>
      <c r="H71" s="19">
        <f>SUM(H64:H70)</f>
        <v>20</v>
      </c>
      <c r="I71" s="19">
        <f>SUM(I64:I70)</f>
        <v>77</v>
      </c>
      <c r="J71" s="19">
        <f>SUM(J64:J70)</f>
        <v>519</v>
      </c>
      <c r="K71" s="25"/>
      <c r="L71" s="19">
        <f>SUM(L64:L70)</f>
        <v>91.4</v>
      </c>
    </row>
    <row r="72" spans="1:12" ht="15" x14ac:dyDescent="0.25">
      <c r="A72" s="26">
        <f>A64</f>
        <v>1</v>
      </c>
      <c r="B72" s="13">
        <f>B64</f>
        <v>4</v>
      </c>
      <c r="C72" s="10" t="s">
        <v>24</v>
      </c>
      <c r="D72" s="7" t="s">
        <v>25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26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27</v>
      </c>
      <c r="E74" s="42" t="s">
        <v>87</v>
      </c>
      <c r="F74" s="43">
        <v>120</v>
      </c>
      <c r="G74" s="43">
        <v>17</v>
      </c>
      <c r="H74" s="43">
        <v>16</v>
      </c>
      <c r="I74" s="43">
        <v>28</v>
      </c>
      <c r="J74" s="43">
        <v>229</v>
      </c>
      <c r="K74" s="44">
        <v>54.1</v>
      </c>
      <c r="L74" s="43">
        <v>68.89</v>
      </c>
    </row>
    <row r="75" spans="1:12" ht="15" x14ac:dyDescent="0.25">
      <c r="A75" s="23"/>
      <c r="B75" s="15"/>
      <c r="C75" s="11"/>
      <c r="D75" s="7" t="s">
        <v>28</v>
      </c>
      <c r="E75" s="42" t="s">
        <v>69</v>
      </c>
      <c r="F75" s="43">
        <v>200</v>
      </c>
      <c r="G75" s="43">
        <v>3</v>
      </c>
      <c r="H75" s="43">
        <v>5</v>
      </c>
      <c r="I75" s="43">
        <v>35</v>
      </c>
      <c r="J75" s="43">
        <v>296</v>
      </c>
      <c r="K75" s="44">
        <v>54.7</v>
      </c>
      <c r="L75" s="43">
        <v>13.47</v>
      </c>
    </row>
    <row r="76" spans="1:12" ht="15" x14ac:dyDescent="0.25">
      <c r="A76" s="23"/>
      <c r="B76" s="15"/>
      <c r="C76" s="11"/>
      <c r="D76" s="7" t="s">
        <v>29</v>
      </c>
      <c r="E76" s="42" t="s">
        <v>70</v>
      </c>
      <c r="F76" s="43">
        <v>200</v>
      </c>
      <c r="G76" s="43">
        <v>1</v>
      </c>
      <c r="H76" s="43">
        <v>0</v>
      </c>
      <c r="I76" s="43">
        <v>14</v>
      </c>
      <c r="J76" s="43">
        <v>159</v>
      </c>
      <c r="K76" s="44">
        <v>54.13</v>
      </c>
      <c r="L76" s="43">
        <v>5.92</v>
      </c>
    </row>
    <row r="77" spans="1:12" ht="15" x14ac:dyDescent="0.25">
      <c r="A77" s="23"/>
      <c r="B77" s="15"/>
      <c r="C77" s="11"/>
      <c r="D77" s="7" t="s">
        <v>30</v>
      </c>
      <c r="E77" s="42" t="s">
        <v>40</v>
      </c>
      <c r="F77" s="43">
        <v>30</v>
      </c>
      <c r="G77" s="43">
        <v>3</v>
      </c>
      <c r="H77" s="43">
        <v>1</v>
      </c>
      <c r="I77" s="43">
        <v>12</v>
      </c>
      <c r="J77" s="43">
        <v>82</v>
      </c>
      <c r="K77" s="44">
        <v>988</v>
      </c>
      <c r="L77" s="43">
        <v>1.32</v>
      </c>
    </row>
    <row r="78" spans="1:12" ht="15" x14ac:dyDescent="0.25">
      <c r="A78" s="23"/>
      <c r="B78" s="15"/>
      <c r="C78" s="11"/>
      <c r="D78" s="7" t="s">
        <v>31</v>
      </c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 t="s">
        <v>71</v>
      </c>
      <c r="F79" s="43">
        <v>50</v>
      </c>
      <c r="G79" s="43">
        <v>4</v>
      </c>
      <c r="H79" s="43">
        <v>4</v>
      </c>
      <c r="I79" s="43">
        <v>11</v>
      </c>
      <c r="J79" s="43">
        <v>140</v>
      </c>
      <c r="K79" s="44">
        <v>54.47</v>
      </c>
      <c r="L79" s="43">
        <v>1.8</v>
      </c>
    </row>
    <row r="80" spans="1:12" ht="15" x14ac:dyDescent="0.25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" x14ac:dyDescent="0.25">
      <c r="A81" s="24"/>
      <c r="B81" s="17"/>
      <c r="C81" s="8"/>
      <c r="D81" s="18" t="s">
        <v>32</v>
      </c>
      <c r="E81" s="9"/>
      <c r="F81" s="19">
        <f>SUM(F72:F80)</f>
        <v>600</v>
      </c>
      <c r="G81" s="19">
        <f>SUM(G72:G80)</f>
        <v>28</v>
      </c>
      <c r="H81" s="19">
        <f>SUM(H72:H80)</f>
        <v>26</v>
      </c>
      <c r="I81" s="19">
        <f>SUM(I72:I80)</f>
        <v>100</v>
      </c>
      <c r="J81" s="19">
        <f>SUM(J72:J80)</f>
        <v>906</v>
      </c>
      <c r="K81" s="25"/>
      <c r="L81" s="19">
        <f>SUM(L72:L80)</f>
        <v>91.399999999999991</v>
      </c>
    </row>
    <row r="82" spans="1:12" ht="15.75" customHeight="1" thickBot="1" x14ac:dyDescent="0.25">
      <c r="A82" s="29">
        <f>A64</f>
        <v>1</v>
      </c>
      <c r="B82" s="30">
        <f>B64</f>
        <v>4</v>
      </c>
      <c r="C82" s="54" t="s">
        <v>4</v>
      </c>
      <c r="D82" s="55"/>
      <c r="E82" s="31"/>
      <c r="F82" s="32">
        <f>F71+F81</f>
        <v>1085</v>
      </c>
      <c r="G82" s="32">
        <f>G71+G81</f>
        <v>47</v>
      </c>
      <c r="H82" s="32">
        <f>H71+H81</f>
        <v>46</v>
      </c>
      <c r="I82" s="32">
        <f>I71+I81</f>
        <v>177</v>
      </c>
      <c r="J82" s="32">
        <f>J71+J81</f>
        <v>1425</v>
      </c>
      <c r="K82" s="32"/>
      <c r="L82" s="32">
        <f>L71+L81</f>
        <v>182.8</v>
      </c>
    </row>
    <row r="83" spans="1:12" ht="15" x14ac:dyDescent="0.25">
      <c r="A83" s="20">
        <v>1</v>
      </c>
      <c r="B83" s="21">
        <v>5</v>
      </c>
      <c r="C83" s="22" t="s">
        <v>20</v>
      </c>
      <c r="D83" s="5" t="s">
        <v>21</v>
      </c>
      <c r="E83" s="39" t="s">
        <v>53</v>
      </c>
      <c r="F83" s="40">
        <v>210</v>
      </c>
      <c r="G83" s="40">
        <v>5</v>
      </c>
      <c r="H83" s="40">
        <v>10</v>
      </c>
      <c r="I83" s="40">
        <v>38</v>
      </c>
      <c r="J83" s="40">
        <v>284</v>
      </c>
      <c r="K83" s="41">
        <v>54.1</v>
      </c>
      <c r="L83" s="40">
        <v>25.28</v>
      </c>
    </row>
    <row r="84" spans="1:12" ht="15" x14ac:dyDescent="0.25">
      <c r="A84" s="23"/>
      <c r="B84" s="15"/>
      <c r="C84" s="11"/>
      <c r="D84" s="6"/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22</v>
      </c>
      <c r="E85" s="42" t="s">
        <v>55</v>
      </c>
      <c r="F85" s="43">
        <v>200</v>
      </c>
      <c r="G85" s="43">
        <v>5</v>
      </c>
      <c r="H85" s="43">
        <v>4</v>
      </c>
      <c r="I85" s="43">
        <v>13</v>
      </c>
      <c r="J85" s="43">
        <v>100</v>
      </c>
      <c r="K85" s="44">
        <v>54.21</v>
      </c>
      <c r="L85" s="43">
        <v>28.64</v>
      </c>
    </row>
    <row r="86" spans="1:12" ht="15" x14ac:dyDescent="0.25">
      <c r="A86" s="23"/>
      <c r="B86" s="15"/>
      <c r="C86" s="11"/>
      <c r="D86" s="7" t="s">
        <v>30</v>
      </c>
      <c r="E86" s="42" t="s">
        <v>40</v>
      </c>
      <c r="F86" s="43">
        <v>30</v>
      </c>
      <c r="G86" s="43">
        <v>3</v>
      </c>
      <c r="H86" s="43">
        <v>1</v>
      </c>
      <c r="I86" s="43">
        <v>12</v>
      </c>
      <c r="J86" s="43">
        <v>82</v>
      </c>
      <c r="K86" s="44">
        <v>988</v>
      </c>
      <c r="L86" s="43">
        <v>2.63</v>
      </c>
    </row>
    <row r="87" spans="1:12" ht="15" x14ac:dyDescent="0.25">
      <c r="A87" s="23"/>
      <c r="B87" s="15"/>
      <c r="C87" s="11"/>
      <c r="D87" s="7" t="s">
        <v>23</v>
      </c>
      <c r="E87" s="42" t="s">
        <v>56</v>
      </c>
      <c r="F87" s="43">
        <v>100</v>
      </c>
      <c r="G87" s="43">
        <v>2</v>
      </c>
      <c r="H87" s="43">
        <v>0</v>
      </c>
      <c r="I87" s="43">
        <v>22</v>
      </c>
      <c r="J87" s="43">
        <v>95</v>
      </c>
      <c r="K87" s="44"/>
      <c r="L87" s="43">
        <v>17.8</v>
      </c>
    </row>
    <row r="88" spans="1:12" ht="15" x14ac:dyDescent="0.25">
      <c r="A88" s="23"/>
      <c r="B88" s="15"/>
      <c r="C88" s="11"/>
      <c r="D88" s="6"/>
      <c r="E88" s="42" t="s">
        <v>54</v>
      </c>
      <c r="F88" s="43">
        <v>20</v>
      </c>
      <c r="G88" s="43">
        <v>5</v>
      </c>
      <c r="H88" s="43">
        <v>6</v>
      </c>
      <c r="I88" s="43">
        <v>0</v>
      </c>
      <c r="J88" s="43">
        <v>72</v>
      </c>
      <c r="K88" s="44">
        <v>54.15</v>
      </c>
      <c r="L88" s="43">
        <v>17.05</v>
      </c>
    </row>
    <row r="89" spans="1:12" ht="15" x14ac:dyDescent="0.25">
      <c r="A89" s="23"/>
      <c r="B89" s="15"/>
      <c r="C89" s="11"/>
      <c r="D89" s="6"/>
      <c r="E89" s="42"/>
      <c r="F89" s="43"/>
      <c r="G89" s="43"/>
      <c r="H89" s="43"/>
      <c r="I89" s="43"/>
      <c r="J89" s="43"/>
      <c r="K89" s="44"/>
      <c r="L89" s="43"/>
    </row>
    <row r="90" spans="1:12" ht="15" x14ac:dyDescent="0.25">
      <c r="A90" s="24"/>
      <c r="B90" s="17"/>
      <c r="C90" s="8"/>
      <c r="D90" s="18" t="s">
        <v>32</v>
      </c>
      <c r="E90" s="9"/>
      <c r="F90" s="19">
        <f>SUM(F83:F89)</f>
        <v>560</v>
      </c>
      <c r="G90" s="19">
        <f>SUM(G83:G89)</f>
        <v>20</v>
      </c>
      <c r="H90" s="19">
        <f>SUM(H83:H89)</f>
        <v>21</v>
      </c>
      <c r="I90" s="19">
        <f>SUM(I83:I89)</f>
        <v>85</v>
      </c>
      <c r="J90" s="19">
        <f>SUM(J83:J89)</f>
        <v>633</v>
      </c>
      <c r="K90" s="25"/>
      <c r="L90" s="19">
        <f>SUM(L83:L89)</f>
        <v>91.4</v>
      </c>
    </row>
    <row r="91" spans="1:12" ht="15" x14ac:dyDescent="0.25">
      <c r="A91" s="26">
        <f>A83</f>
        <v>1</v>
      </c>
      <c r="B91" s="13">
        <f>B83</f>
        <v>5</v>
      </c>
      <c r="C91" s="10" t="s">
        <v>24</v>
      </c>
      <c r="D91" s="7" t="s">
        <v>25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26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27</v>
      </c>
      <c r="E93" s="42" t="s">
        <v>73</v>
      </c>
      <c r="F93" s="43">
        <v>100</v>
      </c>
      <c r="G93" s="43">
        <v>14</v>
      </c>
      <c r="H93" s="43">
        <v>14</v>
      </c>
      <c r="I93" s="43">
        <v>22</v>
      </c>
      <c r="J93" s="43">
        <v>288</v>
      </c>
      <c r="K93" s="44">
        <v>54.1</v>
      </c>
      <c r="L93" s="43">
        <v>69.58</v>
      </c>
    </row>
    <row r="94" spans="1:12" ht="15" x14ac:dyDescent="0.25">
      <c r="A94" s="23"/>
      <c r="B94" s="15"/>
      <c r="C94" s="11"/>
      <c r="D94" s="7" t="s">
        <v>28</v>
      </c>
      <c r="E94" s="42" t="s">
        <v>72</v>
      </c>
      <c r="F94" s="43">
        <v>200</v>
      </c>
      <c r="G94" s="43">
        <v>7</v>
      </c>
      <c r="H94" s="43">
        <v>8</v>
      </c>
      <c r="I94" s="43">
        <v>25</v>
      </c>
      <c r="J94" s="43">
        <v>263</v>
      </c>
      <c r="K94" s="44">
        <v>203</v>
      </c>
      <c r="L94" s="43">
        <v>17.309999999999999</v>
      </c>
    </row>
    <row r="95" spans="1:12" ht="15" x14ac:dyDescent="0.25">
      <c r="A95" s="23"/>
      <c r="B95" s="15"/>
      <c r="C95" s="11"/>
      <c r="D95" s="7" t="s">
        <v>29</v>
      </c>
      <c r="E95" s="42" t="s">
        <v>58</v>
      </c>
      <c r="F95" s="43">
        <v>215</v>
      </c>
      <c r="G95" s="43">
        <v>0</v>
      </c>
      <c r="H95" s="43">
        <v>0</v>
      </c>
      <c r="I95" s="43">
        <v>16</v>
      </c>
      <c r="J95" s="43">
        <v>26</v>
      </c>
      <c r="K95" s="44">
        <v>685</v>
      </c>
      <c r="L95" s="43">
        <v>1.88</v>
      </c>
    </row>
    <row r="96" spans="1:12" ht="15" x14ac:dyDescent="0.25">
      <c r="A96" s="23"/>
      <c r="B96" s="15"/>
      <c r="C96" s="11"/>
      <c r="D96" s="7" t="s">
        <v>30</v>
      </c>
      <c r="E96" s="42" t="s">
        <v>40</v>
      </c>
      <c r="F96" s="43">
        <v>30</v>
      </c>
      <c r="G96" s="43">
        <v>3</v>
      </c>
      <c r="H96" s="43">
        <v>1</v>
      </c>
      <c r="I96" s="43">
        <v>12</v>
      </c>
      <c r="J96" s="43">
        <v>82</v>
      </c>
      <c r="K96" s="44">
        <v>988</v>
      </c>
      <c r="L96" s="43">
        <v>2.63</v>
      </c>
    </row>
    <row r="97" spans="1:12" ht="15" x14ac:dyDescent="0.25">
      <c r="A97" s="23"/>
      <c r="B97" s="15"/>
      <c r="C97" s="11"/>
      <c r="D97" s="7" t="s">
        <v>31</v>
      </c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2" ht="15" x14ac:dyDescent="0.25">
      <c r="A100" s="24"/>
      <c r="B100" s="17"/>
      <c r="C100" s="8"/>
      <c r="D100" s="18" t="s">
        <v>32</v>
      </c>
      <c r="E100" s="9"/>
      <c r="F100" s="19">
        <f>SUM(F91:F99)</f>
        <v>545</v>
      </c>
      <c r="G100" s="19">
        <f>SUM(G91:G99)</f>
        <v>24</v>
      </c>
      <c r="H100" s="19">
        <f>SUM(H91:H99)</f>
        <v>23</v>
      </c>
      <c r="I100" s="19">
        <f>SUM(I91:I99)</f>
        <v>75</v>
      </c>
      <c r="J100" s="19">
        <f>SUM(J91:J99)</f>
        <v>659</v>
      </c>
      <c r="K100" s="25"/>
      <c r="L100" s="19">
        <f>SUM(L91:L99)</f>
        <v>91.399999999999991</v>
      </c>
    </row>
    <row r="101" spans="1:12" ht="15.75" customHeight="1" thickBot="1" x14ac:dyDescent="0.25">
      <c r="A101" s="29">
        <f>A83</f>
        <v>1</v>
      </c>
      <c r="B101" s="30">
        <f>B83</f>
        <v>5</v>
      </c>
      <c r="C101" s="54" t="s">
        <v>4</v>
      </c>
      <c r="D101" s="55"/>
      <c r="E101" s="31"/>
      <c r="F101" s="32">
        <f>F90+F100</f>
        <v>1105</v>
      </c>
      <c r="G101" s="32">
        <f>G90+G100</f>
        <v>44</v>
      </c>
      <c r="H101" s="32">
        <f>H90+H100</f>
        <v>44</v>
      </c>
      <c r="I101" s="32">
        <f>I90+I100</f>
        <v>160</v>
      </c>
      <c r="J101" s="32">
        <f>J90+J100</f>
        <v>1292</v>
      </c>
      <c r="K101" s="32"/>
      <c r="L101" s="32">
        <f>L90+L100</f>
        <v>182.8</v>
      </c>
    </row>
    <row r="102" spans="1:12" ht="15" x14ac:dyDescent="0.25">
      <c r="A102" s="20">
        <v>2</v>
      </c>
      <c r="B102" s="21">
        <v>1</v>
      </c>
      <c r="C102" s="22" t="s">
        <v>20</v>
      </c>
      <c r="D102" s="5" t="s">
        <v>21</v>
      </c>
      <c r="E102" s="39" t="s">
        <v>83</v>
      </c>
      <c r="F102" s="40">
        <v>160</v>
      </c>
      <c r="G102" s="40">
        <v>19</v>
      </c>
      <c r="H102" s="40">
        <v>13</v>
      </c>
      <c r="I102" s="40">
        <v>21</v>
      </c>
      <c r="J102" s="40">
        <v>288</v>
      </c>
      <c r="K102" s="41">
        <v>54.1</v>
      </c>
      <c r="L102" s="40">
        <v>57.98</v>
      </c>
    </row>
    <row r="103" spans="1:12" ht="15" x14ac:dyDescent="0.25">
      <c r="A103" s="23"/>
      <c r="B103" s="15"/>
      <c r="C103" s="11"/>
      <c r="D103" s="6"/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22</v>
      </c>
      <c r="E104" s="42" t="s">
        <v>58</v>
      </c>
      <c r="F104" s="43">
        <v>215</v>
      </c>
      <c r="G104" s="43">
        <v>0</v>
      </c>
      <c r="H104" s="43">
        <v>0</v>
      </c>
      <c r="I104" s="43">
        <v>16</v>
      </c>
      <c r="J104" s="43">
        <v>26</v>
      </c>
      <c r="K104" s="44">
        <v>685</v>
      </c>
      <c r="L104" s="43">
        <v>1.88</v>
      </c>
    </row>
    <row r="105" spans="1:12" ht="15" x14ac:dyDescent="0.25">
      <c r="A105" s="23"/>
      <c r="B105" s="15"/>
      <c r="C105" s="11"/>
      <c r="D105" s="7" t="s">
        <v>30</v>
      </c>
      <c r="E105" s="42" t="s">
        <v>40</v>
      </c>
      <c r="F105" s="43">
        <v>30</v>
      </c>
      <c r="G105" s="43">
        <v>3</v>
      </c>
      <c r="H105" s="43">
        <v>1</v>
      </c>
      <c r="I105" s="43">
        <v>12</v>
      </c>
      <c r="J105" s="43">
        <v>82</v>
      </c>
      <c r="K105" s="44">
        <v>988</v>
      </c>
      <c r="L105" s="43">
        <v>2.63</v>
      </c>
    </row>
    <row r="106" spans="1:12" ht="15" x14ac:dyDescent="0.25">
      <c r="A106" s="23"/>
      <c r="B106" s="15"/>
      <c r="C106" s="11"/>
      <c r="D106" s="7" t="s">
        <v>23</v>
      </c>
      <c r="E106" s="42" t="s">
        <v>57</v>
      </c>
      <c r="F106" s="43">
        <v>100</v>
      </c>
      <c r="G106" s="43">
        <v>1</v>
      </c>
      <c r="H106" s="43">
        <v>0</v>
      </c>
      <c r="I106" s="43">
        <v>8</v>
      </c>
      <c r="J106" s="43">
        <v>40</v>
      </c>
      <c r="K106" s="44">
        <v>628.1</v>
      </c>
      <c r="L106" s="43">
        <v>17.8</v>
      </c>
    </row>
    <row r="107" spans="1:12" ht="15" x14ac:dyDescent="0.25">
      <c r="A107" s="23"/>
      <c r="B107" s="15"/>
      <c r="C107" s="11"/>
      <c r="D107" s="6"/>
      <c r="E107" s="42" t="s">
        <v>42</v>
      </c>
      <c r="F107" s="43">
        <v>10</v>
      </c>
      <c r="G107" s="43">
        <v>0</v>
      </c>
      <c r="H107" s="43">
        <v>7</v>
      </c>
      <c r="I107" s="43">
        <v>0</v>
      </c>
      <c r="J107" s="43">
        <v>66</v>
      </c>
      <c r="K107" s="44">
        <v>53.19</v>
      </c>
      <c r="L107" s="43">
        <v>11.11</v>
      </c>
    </row>
    <row r="108" spans="1:12" ht="15" x14ac:dyDescent="0.25">
      <c r="A108" s="23"/>
      <c r="B108" s="15"/>
      <c r="C108" s="11"/>
      <c r="D108" s="6"/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4"/>
      <c r="B109" s="17"/>
      <c r="C109" s="8"/>
      <c r="D109" s="18" t="s">
        <v>32</v>
      </c>
      <c r="E109" s="9"/>
      <c r="F109" s="19">
        <f>SUM(F102:F108)</f>
        <v>515</v>
      </c>
      <c r="G109" s="19">
        <f>SUM(G102:G108)</f>
        <v>23</v>
      </c>
      <c r="H109" s="19">
        <f>SUM(H102:H108)</f>
        <v>21</v>
      </c>
      <c r="I109" s="19">
        <f>SUM(I102:I108)</f>
        <v>57</v>
      </c>
      <c r="J109" s="19">
        <f>SUM(J102:J108)</f>
        <v>502</v>
      </c>
      <c r="K109" s="25"/>
      <c r="L109" s="19">
        <f>SUM(L102:L108)</f>
        <v>91.4</v>
      </c>
    </row>
    <row r="110" spans="1:12" ht="15" x14ac:dyDescent="0.25">
      <c r="A110" s="26">
        <f>A102</f>
        <v>2</v>
      </c>
      <c r="B110" s="13">
        <f>B102</f>
        <v>1</v>
      </c>
      <c r="C110" s="10" t="s">
        <v>24</v>
      </c>
      <c r="D110" s="7" t="s">
        <v>25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26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27</v>
      </c>
      <c r="E112" s="42" t="s">
        <v>74</v>
      </c>
      <c r="F112" s="43">
        <v>100</v>
      </c>
      <c r="G112" s="43">
        <v>12</v>
      </c>
      <c r="H112" s="43">
        <v>15</v>
      </c>
      <c r="I112" s="43">
        <v>24</v>
      </c>
      <c r="J112" s="43">
        <v>209</v>
      </c>
      <c r="K112" s="44">
        <v>54.2</v>
      </c>
      <c r="L112" s="43">
        <v>78.400000000000006</v>
      </c>
    </row>
    <row r="113" spans="1:12" ht="15" x14ac:dyDescent="0.25">
      <c r="A113" s="23"/>
      <c r="B113" s="15"/>
      <c r="C113" s="11"/>
      <c r="D113" s="7" t="s">
        <v>28</v>
      </c>
      <c r="E113" s="42" t="s">
        <v>66</v>
      </c>
      <c r="F113" s="43">
        <v>170</v>
      </c>
      <c r="G113" s="43">
        <v>6</v>
      </c>
      <c r="H113" s="43">
        <v>6</v>
      </c>
      <c r="I113" s="43">
        <v>36</v>
      </c>
      <c r="J113" s="43">
        <v>232</v>
      </c>
      <c r="K113" s="44">
        <v>54.4</v>
      </c>
      <c r="L113" s="43">
        <v>8.49</v>
      </c>
    </row>
    <row r="114" spans="1:12" ht="15" x14ac:dyDescent="0.25">
      <c r="A114" s="23"/>
      <c r="B114" s="15"/>
      <c r="C114" s="11"/>
      <c r="D114" s="7" t="s">
        <v>29</v>
      </c>
      <c r="E114" s="42" t="s">
        <v>58</v>
      </c>
      <c r="F114" s="43">
        <v>215</v>
      </c>
      <c r="G114" s="43">
        <v>0</v>
      </c>
      <c r="H114" s="43">
        <v>0</v>
      </c>
      <c r="I114" s="43">
        <v>16</v>
      </c>
      <c r="J114" s="43">
        <v>26</v>
      </c>
      <c r="K114" s="44">
        <v>685</v>
      </c>
      <c r="L114" s="43">
        <v>1.88</v>
      </c>
    </row>
    <row r="115" spans="1:12" ht="15" x14ac:dyDescent="0.25">
      <c r="A115" s="23"/>
      <c r="B115" s="15"/>
      <c r="C115" s="11"/>
      <c r="D115" s="7" t="s">
        <v>30</v>
      </c>
      <c r="E115" s="42" t="s">
        <v>40</v>
      </c>
      <c r="F115" s="43">
        <v>30</v>
      </c>
      <c r="G115" s="43">
        <v>3</v>
      </c>
      <c r="H115" s="43">
        <v>1</v>
      </c>
      <c r="I115" s="43">
        <v>12</v>
      </c>
      <c r="J115" s="43">
        <v>82</v>
      </c>
      <c r="K115" s="44">
        <v>988</v>
      </c>
      <c r="L115" s="43">
        <v>2.63</v>
      </c>
    </row>
    <row r="116" spans="1:12" ht="15" x14ac:dyDescent="0.25">
      <c r="A116" s="23"/>
      <c r="B116" s="15"/>
      <c r="C116" s="11"/>
      <c r="D116" s="7" t="s">
        <v>31</v>
      </c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5" x14ac:dyDescent="0.25">
      <c r="A119" s="24"/>
      <c r="B119" s="17"/>
      <c r="C119" s="8"/>
      <c r="D119" s="18" t="s">
        <v>32</v>
      </c>
      <c r="E119" s="9"/>
      <c r="F119" s="19">
        <f>SUM(F110:F118)</f>
        <v>515</v>
      </c>
      <c r="G119" s="19">
        <f>SUM(G110:G118)</f>
        <v>21</v>
      </c>
      <c r="H119" s="19">
        <f>SUM(H110:H118)</f>
        <v>22</v>
      </c>
      <c r="I119" s="19">
        <f>SUM(I110:I118)</f>
        <v>88</v>
      </c>
      <c r="J119" s="19">
        <f>SUM(J110:J118)</f>
        <v>549</v>
      </c>
      <c r="K119" s="25"/>
      <c r="L119" s="19">
        <f>SUM(L110:L118)</f>
        <v>91.399999999999991</v>
      </c>
    </row>
    <row r="120" spans="1:12" ht="15.75" thickBot="1" x14ac:dyDescent="0.25">
      <c r="A120" s="29">
        <f>A102</f>
        <v>2</v>
      </c>
      <c r="B120" s="30">
        <f>B102</f>
        <v>1</v>
      </c>
      <c r="C120" s="54" t="s">
        <v>4</v>
      </c>
      <c r="D120" s="55"/>
      <c r="E120" s="31"/>
      <c r="F120" s="32">
        <f>F109+F119</f>
        <v>1030</v>
      </c>
      <c r="G120" s="32">
        <f>G109+G119</f>
        <v>44</v>
      </c>
      <c r="H120" s="32">
        <f>H109+H119</f>
        <v>43</v>
      </c>
      <c r="I120" s="32">
        <f>I109+I119</f>
        <v>145</v>
      </c>
      <c r="J120" s="32">
        <f>J109+J119</f>
        <v>1051</v>
      </c>
      <c r="K120" s="32"/>
      <c r="L120" s="32">
        <f>L109+L119</f>
        <v>182.8</v>
      </c>
    </row>
    <row r="121" spans="1:12" ht="15" x14ac:dyDescent="0.25">
      <c r="A121" s="14">
        <v>2</v>
      </c>
      <c r="B121" s="15">
        <v>2</v>
      </c>
      <c r="C121" s="22" t="s">
        <v>20</v>
      </c>
      <c r="D121" s="5" t="s">
        <v>21</v>
      </c>
      <c r="E121" s="39" t="s">
        <v>59</v>
      </c>
      <c r="F121" s="40">
        <v>210</v>
      </c>
      <c r="G121" s="40">
        <v>5</v>
      </c>
      <c r="H121" s="40">
        <v>5</v>
      </c>
      <c r="I121" s="40">
        <v>28</v>
      </c>
      <c r="J121" s="40">
        <v>184</v>
      </c>
      <c r="K121" s="41">
        <v>302</v>
      </c>
      <c r="L121" s="40">
        <v>33.340000000000003</v>
      </c>
    </row>
    <row r="122" spans="1:12" ht="15" x14ac:dyDescent="0.25">
      <c r="A122" s="14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22</v>
      </c>
      <c r="E123" s="42" t="s">
        <v>52</v>
      </c>
      <c r="F123" s="43">
        <v>200</v>
      </c>
      <c r="G123" s="43">
        <v>2</v>
      </c>
      <c r="H123" s="43">
        <v>3</v>
      </c>
      <c r="I123" s="43">
        <v>9</v>
      </c>
      <c r="J123" s="43">
        <v>51</v>
      </c>
      <c r="K123" s="44">
        <v>685</v>
      </c>
      <c r="L123" s="43">
        <v>7.7</v>
      </c>
    </row>
    <row r="124" spans="1:12" ht="15" x14ac:dyDescent="0.25">
      <c r="A124" s="14"/>
      <c r="B124" s="15"/>
      <c r="C124" s="11"/>
      <c r="D124" s="7" t="s">
        <v>30</v>
      </c>
      <c r="E124" s="42" t="s">
        <v>40</v>
      </c>
      <c r="F124" s="43">
        <v>30</v>
      </c>
      <c r="G124" s="43">
        <v>3</v>
      </c>
      <c r="H124" s="43">
        <v>1</v>
      </c>
      <c r="I124" s="43">
        <v>12</v>
      </c>
      <c r="J124" s="43">
        <v>82</v>
      </c>
      <c r="K124" s="44">
        <v>988</v>
      </c>
      <c r="L124" s="43">
        <v>2.63</v>
      </c>
    </row>
    <row r="125" spans="1:12" ht="15" x14ac:dyDescent="0.25">
      <c r="A125" s="14"/>
      <c r="B125" s="15"/>
      <c r="C125" s="11"/>
      <c r="D125" s="7" t="s">
        <v>23</v>
      </c>
      <c r="E125" s="42" t="s">
        <v>56</v>
      </c>
      <c r="F125" s="43">
        <v>100</v>
      </c>
      <c r="G125" s="43">
        <v>2</v>
      </c>
      <c r="H125" s="43">
        <v>0</v>
      </c>
      <c r="I125" s="43">
        <v>22</v>
      </c>
      <c r="J125" s="43">
        <v>95</v>
      </c>
      <c r="K125" s="44"/>
      <c r="L125" s="43">
        <v>17.8</v>
      </c>
    </row>
    <row r="126" spans="1:12" ht="15" x14ac:dyDescent="0.25">
      <c r="A126" s="14"/>
      <c r="B126" s="15"/>
      <c r="C126" s="11"/>
      <c r="D126" s="6"/>
      <c r="E126" s="42" t="s">
        <v>60</v>
      </c>
      <c r="F126" s="43">
        <v>50</v>
      </c>
      <c r="G126" s="43">
        <v>8</v>
      </c>
      <c r="H126" s="43">
        <v>10</v>
      </c>
      <c r="I126" s="43">
        <v>15</v>
      </c>
      <c r="J126" s="43">
        <v>186</v>
      </c>
      <c r="K126" s="44">
        <v>54.1</v>
      </c>
      <c r="L126" s="43">
        <v>29.93</v>
      </c>
    </row>
    <row r="127" spans="1:12" ht="15" x14ac:dyDescent="0.25">
      <c r="A127" s="14"/>
      <c r="B127" s="15"/>
      <c r="C127" s="11"/>
      <c r="D127" s="6"/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16"/>
      <c r="B128" s="17"/>
      <c r="C128" s="8"/>
      <c r="D128" s="18" t="s">
        <v>32</v>
      </c>
      <c r="E128" s="9"/>
      <c r="F128" s="19">
        <f>SUM(F121:F127)</f>
        <v>590</v>
      </c>
      <c r="G128" s="19">
        <f>SUM(G121:G127)</f>
        <v>20</v>
      </c>
      <c r="H128" s="19">
        <f>SUM(H121:H127)</f>
        <v>19</v>
      </c>
      <c r="I128" s="19">
        <f>SUM(I121:I127)</f>
        <v>86</v>
      </c>
      <c r="J128" s="19">
        <f>SUM(J121:J127)</f>
        <v>598</v>
      </c>
      <c r="K128" s="25"/>
      <c r="L128" s="19">
        <f>SUM(L121:L127)</f>
        <v>91.4</v>
      </c>
    </row>
    <row r="129" spans="1:12" ht="15" x14ac:dyDescent="0.25">
      <c r="A129" s="13">
        <f>A121</f>
        <v>2</v>
      </c>
      <c r="B129" s="13">
        <f>B121</f>
        <v>2</v>
      </c>
      <c r="C129" s="10" t="s">
        <v>24</v>
      </c>
      <c r="D129" s="7" t="s">
        <v>25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26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27</v>
      </c>
      <c r="E131" s="42" t="s">
        <v>84</v>
      </c>
      <c r="F131" s="43">
        <v>270</v>
      </c>
      <c r="G131" s="43">
        <v>17</v>
      </c>
      <c r="H131" s="43">
        <v>19</v>
      </c>
      <c r="I131" s="43">
        <v>23</v>
      </c>
      <c r="J131" s="43">
        <v>239</v>
      </c>
      <c r="K131" s="44">
        <v>445</v>
      </c>
      <c r="L131" s="43">
        <v>77.540000000000006</v>
      </c>
    </row>
    <row r="132" spans="1:12" ht="15" x14ac:dyDescent="0.25">
      <c r="A132" s="14"/>
      <c r="B132" s="15"/>
      <c r="C132" s="11"/>
      <c r="D132" s="7" t="s">
        <v>28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29</v>
      </c>
      <c r="E133" s="42" t="s">
        <v>80</v>
      </c>
      <c r="F133" s="43">
        <v>200</v>
      </c>
      <c r="G133" s="43">
        <v>0</v>
      </c>
      <c r="H133" s="43">
        <v>0</v>
      </c>
      <c r="I133" s="43">
        <v>32</v>
      </c>
      <c r="J133" s="43">
        <v>126</v>
      </c>
      <c r="K133" s="44">
        <v>685</v>
      </c>
      <c r="L133" s="43">
        <v>11.22</v>
      </c>
    </row>
    <row r="134" spans="1:12" ht="15" x14ac:dyDescent="0.25">
      <c r="A134" s="14"/>
      <c r="B134" s="15"/>
      <c r="C134" s="11"/>
      <c r="D134" s="7" t="s">
        <v>30</v>
      </c>
      <c r="E134" s="42" t="s">
        <v>40</v>
      </c>
      <c r="F134" s="43">
        <v>30</v>
      </c>
      <c r="G134" s="43">
        <v>3</v>
      </c>
      <c r="H134" s="43">
        <v>1</v>
      </c>
      <c r="I134" s="43">
        <v>12</v>
      </c>
      <c r="J134" s="43">
        <v>82</v>
      </c>
      <c r="K134" s="44">
        <v>988</v>
      </c>
      <c r="L134" s="43">
        <v>2.64</v>
      </c>
    </row>
    <row r="135" spans="1:12" ht="15" x14ac:dyDescent="0.25">
      <c r="A135" s="14"/>
      <c r="B135" s="15"/>
      <c r="C135" s="11"/>
      <c r="D135" s="7" t="s">
        <v>31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4"/>
      <c r="B137" s="15"/>
      <c r="C137" s="11"/>
      <c r="D137" s="6"/>
      <c r="E137" s="42"/>
      <c r="F137" s="43"/>
      <c r="G137" s="43"/>
      <c r="H137" s="43"/>
      <c r="I137" s="43"/>
      <c r="J137" s="43"/>
      <c r="K137" s="44"/>
      <c r="L137" s="43"/>
    </row>
    <row r="138" spans="1:12" ht="15" x14ac:dyDescent="0.25">
      <c r="A138" s="16"/>
      <c r="B138" s="17"/>
      <c r="C138" s="8"/>
      <c r="D138" s="18" t="s">
        <v>32</v>
      </c>
      <c r="E138" s="9"/>
      <c r="F138" s="19">
        <f>SUM(F129:F137)</f>
        <v>500</v>
      </c>
      <c r="G138" s="19">
        <f>SUM(G129:G137)</f>
        <v>20</v>
      </c>
      <c r="H138" s="19">
        <f>SUM(H129:H137)</f>
        <v>20</v>
      </c>
      <c r="I138" s="19">
        <f>SUM(I129:I137)</f>
        <v>67</v>
      </c>
      <c r="J138" s="19">
        <f>SUM(J129:J137)</f>
        <v>447</v>
      </c>
      <c r="K138" s="25"/>
      <c r="L138" s="19">
        <f>SUM(L129:L137)</f>
        <v>91.4</v>
      </c>
    </row>
    <row r="139" spans="1:12" ht="15.75" thickBot="1" x14ac:dyDescent="0.25">
      <c r="A139" s="33">
        <f>A121</f>
        <v>2</v>
      </c>
      <c r="B139" s="33">
        <f>B121</f>
        <v>2</v>
      </c>
      <c r="C139" s="54" t="s">
        <v>4</v>
      </c>
      <c r="D139" s="55"/>
      <c r="E139" s="31"/>
      <c r="F139" s="32">
        <f>F128+F138</f>
        <v>1090</v>
      </c>
      <c r="G139" s="32">
        <f>G128+G138</f>
        <v>40</v>
      </c>
      <c r="H139" s="32">
        <f>H128+H138</f>
        <v>39</v>
      </c>
      <c r="I139" s="32">
        <f>I128+I138</f>
        <v>153</v>
      </c>
      <c r="J139" s="32">
        <f>J128+J138</f>
        <v>1045</v>
      </c>
      <c r="K139" s="32"/>
      <c r="L139" s="32">
        <f>L128+L138</f>
        <v>182.8</v>
      </c>
    </row>
    <row r="140" spans="1:12" ht="15" x14ac:dyDescent="0.25">
      <c r="A140" s="20">
        <v>2</v>
      </c>
      <c r="B140" s="21">
        <v>3</v>
      </c>
      <c r="C140" s="22" t="s">
        <v>20</v>
      </c>
      <c r="D140" s="5" t="s">
        <v>21</v>
      </c>
      <c r="E140" s="39" t="s">
        <v>66</v>
      </c>
      <c r="F140" s="40">
        <v>180</v>
      </c>
      <c r="G140" s="40">
        <v>8</v>
      </c>
      <c r="H140" s="40">
        <v>8</v>
      </c>
      <c r="I140" s="40">
        <v>43</v>
      </c>
      <c r="J140" s="40">
        <v>278</v>
      </c>
      <c r="K140" s="41">
        <v>54.4</v>
      </c>
      <c r="L140" s="40">
        <v>14.64</v>
      </c>
    </row>
    <row r="141" spans="1:12" ht="15" x14ac:dyDescent="0.25">
      <c r="A141" s="23"/>
      <c r="B141" s="15"/>
      <c r="C141" s="11"/>
      <c r="D141" s="6"/>
      <c r="E141" s="42"/>
      <c r="F141" s="43"/>
      <c r="G141" s="43"/>
      <c r="H141" s="43"/>
      <c r="I141" s="43"/>
      <c r="J141" s="43"/>
      <c r="K141" s="44"/>
      <c r="L141" s="43"/>
    </row>
    <row r="142" spans="1:12" ht="15" x14ac:dyDescent="0.25">
      <c r="A142" s="23"/>
      <c r="B142" s="15"/>
      <c r="C142" s="11"/>
      <c r="D142" s="7" t="s">
        <v>22</v>
      </c>
      <c r="E142" s="42" t="s">
        <v>47</v>
      </c>
      <c r="F142" s="43">
        <v>200</v>
      </c>
      <c r="G142" s="43">
        <v>0</v>
      </c>
      <c r="H142" s="43">
        <v>0</v>
      </c>
      <c r="I142" s="43">
        <v>14</v>
      </c>
      <c r="J142" s="43">
        <v>16</v>
      </c>
      <c r="K142" s="44">
        <v>685</v>
      </c>
      <c r="L142" s="43">
        <v>5.14</v>
      </c>
    </row>
    <row r="143" spans="1:12" ht="15.75" customHeight="1" x14ac:dyDescent="0.25">
      <c r="A143" s="23"/>
      <c r="B143" s="15"/>
      <c r="C143" s="11"/>
      <c r="D143" s="7" t="s">
        <v>30</v>
      </c>
      <c r="E143" s="42" t="s">
        <v>40</v>
      </c>
      <c r="F143" s="43">
        <v>30</v>
      </c>
      <c r="G143" s="43">
        <v>3</v>
      </c>
      <c r="H143" s="43">
        <v>1</v>
      </c>
      <c r="I143" s="43">
        <v>12</v>
      </c>
      <c r="J143" s="43">
        <v>82</v>
      </c>
      <c r="K143" s="44">
        <v>988</v>
      </c>
      <c r="L143" s="43">
        <v>2.63</v>
      </c>
    </row>
    <row r="144" spans="1:12" ht="15" x14ac:dyDescent="0.25">
      <c r="A144" s="23"/>
      <c r="B144" s="15"/>
      <c r="C144" s="11"/>
      <c r="D144" s="7" t="s">
        <v>23</v>
      </c>
      <c r="E144" s="42" t="s">
        <v>49</v>
      </c>
      <c r="F144" s="43">
        <v>100</v>
      </c>
      <c r="G144" s="43">
        <v>1</v>
      </c>
      <c r="H144" s="43">
        <v>0</v>
      </c>
      <c r="I144" s="43">
        <v>7</v>
      </c>
      <c r="J144" s="43">
        <v>33</v>
      </c>
      <c r="K144" s="44">
        <v>628.04</v>
      </c>
      <c r="L144" s="43">
        <v>24.3</v>
      </c>
    </row>
    <row r="145" spans="1:12" ht="15" x14ac:dyDescent="0.25">
      <c r="A145" s="23"/>
      <c r="B145" s="15"/>
      <c r="C145" s="11"/>
      <c r="D145" s="6"/>
      <c r="E145" s="42" t="s">
        <v>82</v>
      </c>
      <c r="F145" s="43">
        <v>100</v>
      </c>
      <c r="G145" s="43">
        <v>17</v>
      </c>
      <c r="H145" s="43">
        <v>14</v>
      </c>
      <c r="I145" s="43">
        <v>12</v>
      </c>
      <c r="J145" s="43">
        <v>246</v>
      </c>
      <c r="K145" s="44">
        <v>487</v>
      </c>
      <c r="L145" s="43">
        <v>44.69</v>
      </c>
    </row>
    <row r="146" spans="1:12" ht="15" x14ac:dyDescent="0.25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4"/>
      <c r="B147" s="17"/>
      <c r="C147" s="8"/>
      <c r="D147" s="18" t="s">
        <v>32</v>
      </c>
      <c r="E147" s="9"/>
      <c r="F147" s="19">
        <f>SUM(F140:F146)</f>
        <v>610</v>
      </c>
      <c r="G147" s="19">
        <f>SUM(G140:G146)</f>
        <v>29</v>
      </c>
      <c r="H147" s="19">
        <f>SUM(H140:H146)</f>
        <v>23</v>
      </c>
      <c r="I147" s="19">
        <f>SUM(I140:I146)</f>
        <v>88</v>
      </c>
      <c r="J147" s="19">
        <f>SUM(J140:J146)</f>
        <v>655</v>
      </c>
      <c r="K147" s="25"/>
      <c r="L147" s="19">
        <f>SUM(L140:L146)</f>
        <v>91.4</v>
      </c>
    </row>
    <row r="148" spans="1:12" ht="15" x14ac:dyDescent="0.25">
      <c r="A148" s="26">
        <f>A140</f>
        <v>2</v>
      </c>
      <c r="B148" s="13">
        <f>B140</f>
        <v>3</v>
      </c>
      <c r="C148" s="10" t="s">
        <v>24</v>
      </c>
      <c r="D148" s="7" t="s">
        <v>25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26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27</v>
      </c>
      <c r="E150" s="42" t="s">
        <v>88</v>
      </c>
      <c r="F150" s="43">
        <v>100</v>
      </c>
      <c r="G150" s="43">
        <v>14</v>
      </c>
      <c r="H150" s="43">
        <v>23</v>
      </c>
      <c r="I150" s="43">
        <v>0</v>
      </c>
      <c r="J150" s="43">
        <v>226</v>
      </c>
      <c r="K150" s="44">
        <v>487</v>
      </c>
      <c r="L150" s="43">
        <v>45.97</v>
      </c>
    </row>
    <row r="151" spans="1:12" ht="15" x14ac:dyDescent="0.25">
      <c r="A151" s="23"/>
      <c r="B151" s="15"/>
      <c r="C151" s="11"/>
      <c r="D151" s="7" t="s">
        <v>28</v>
      </c>
      <c r="E151" s="42" t="s">
        <v>64</v>
      </c>
      <c r="F151" s="43">
        <v>170</v>
      </c>
      <c r="G151" s="43">
        <v>3</v>
      </c>
      <c r="H151" s="43">
        <v>5</v>
      </c>
      <c r="I151" s="43">
        <v>20</v>
      </c>
      <c r="J151" s="43">
        <v>139</v>
      </c>
      <c r="K151" s="44">
        <v>54.3</v>
      </c>
      <c r="L151" s="43">
        <v>20.440000000000001</v>
      </c>
    </row>
    <row r="152" spans="1:12" ht="15" x14ac:dyDescent="0.25">
      <c r="A152" s="23"/>
      <c r="B152" s="15"/>
      <c r="C152" s="11"/>
      <c r="D152" s="7" t="s">
        <v>29</v>
      </c>
      <c r="E152" s="42" t="s">
        <v>89</v>
      </c>
      <c r="F152" s="43">
        <v>200</v>
      </c>
      <c r="G152" s="43">
        <v>0</v>
      </c>
      <c r="H152" s="43">
        <v>0</v>
      </c>
      <c r="I152" s="43">
        <v>19</v>
      </c>
      <c r="J152" s="43">
        <v>128</v>
      </c>
      <c r="K152" s="44">
        <v>54.11</v>
      </c>
      <c r="L152" s="43">
        <v>23.24</v>
      </c>
    </row>
    <row r="153" spans="1:12" ht="15" x14ac:dyDescent="0.25">
      <c r="A153" s="23"/>
      <c r="B153" s="15"/>
      <c r="C153" s="11"/>
      <c r="D153" s="7" t="s">
        <v>30</v>
      </c>
      <c r="E153" s="42" t="s">
        <v>40</v>
      </c>
      <c r="F153" s="43">
        <v>30</v>
      </c>
      <c r="G153" s="43">
        <v>3</v>
      </c>
      <c r="H153" s="43">
        <v>1</v>
      </c>
      <c r="I153" s="43">
        <v>12</v>
      </c>
      <c r="J153" s="43">
        <v>82</v>
      </c>
      <c r="K153" s="44">
        <v>988</v>
      </c>
      <c r="L153" s="43">
        <v>1.75</v>
      </c>
    </row>
    <row r="154" spans="1:12" ht="15" x14ac:dyDescent="0.25">
      <c r="A154" s="23"/>
      <c r="B154" s="15"/>
      <c r="C154" s="11"/>
      <c r="D154" s="7" t="s">
        <v>31</v>
      </c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3"/>
      <c r="B156" s="15"/>
      <c r="C156" s="11"/>
      <c r="D156" s="6"/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24"/>
      <c r="B157" s="17"/>
      <c r="C157" s="8"/>
      <c r="D157" s="18" t="s">
        <v>32</v>
      </c>
      <c r="E157" s="9"/>
      <c r="F157" s="19">
        <f>SUM(F148:F156)</f>
        <v>500</v>
      </c>
      <c r="G157" s="19">
        <f>SUM(G148:G156)</f>
        <v>20</v>
      </c>
      <c r="H157" s="19">
        <f>SUM(H148:H156)</f>
        <v>29</v>
      </c>
      <c r="I157" s="19">
        <f>SUM(I148:I156)</f>
        <v>51</v>
      </c>
      <c r="J157" s="19">
        <f>SUM(J148:J156)</f>
        <v>575</v>
      </c>
      <c r="K157" s="25"/>
      <c r="L157" s="19">
        <f>SUM(L148:L156)</f>
        <v>91.399999999999991</v>
      </c>
    </row>
    <row r="158" spans="1:12" ht="15.75" thickBot="1" x14ac:dyDescent="0.25">
      <c r="A158" s="29">
        <f>A140</f>
        <v>2</v>
      </c>
      <c r="B158" s="30">
        <f>B140</f>
        <v>3</v>
      </c>
      <c r="C158" s="54" t="s">
        <v>4</v>
      </c>
      <c r="D158" s="55"/>
      <c r="E158" s="31"/>
      <c r="F158" s="32">
        <f>F147+F157</f>
        <v>1110</v>
      </c>
      <c r="G158" s="32">
        <f>G147+G157</f>
        <v>49</v>
      </c>
      <c r="H158" s="32">
        <f>H147+H157</f>
        <v>52</v>
      </c>
      <c r="I158" s="32">
        <f>I147+I157</f>
        <v>139</v>
      </c>
      <c r="J158" s="32">
        <f>J147+J157</f>
        <v>1230</v>
      </c>
      <c r="K158" s="32"/>
      <c r="L158" s="32">
        <f>L147+L157</f>
        <v>182.8</v>
      </c>
    </row>
    <row r="159" spans="1:12" ht="15" x14ac:dyDescent="0.25">
      <c r="A159" s="20">
        <v>2</v>
      </c>
      <c r="B159" s="21">
        <v>4</v>
      </c>
      <c r="C159" s="22" t="s">
        <v>20</v>
      </c>
      <c r="D159" s="5" t="s">
        <v>21</v>
      </c>
      <c r="E159" s="39" t="s">
        <v>46</v>
      </c>
      <c r="F159" s="40">
        <v>180</v>
      </c>
      <c r="G159" s="40">
        <v>6</v>
      </c>
      <c r="H159" s="40">
        <v>6</v>
      </c>
      <c r="I159" s="40">
        <v>39</v>
      </c>
      <c r="J159" s="40">
        <v>236</v>
      </c>
      <c r="K159" s="41">
        <v>54.1</v>
      </c>
      <c r="L159" s="40">
        <v>12.94</v>
      </c>
    </row>
    <row r="160" spans="1:12" ht="15" x14ac:dyDescent="0.25">
      <c r="A160" s="23"/>
      <c r="B160" s="15"/>
      <c r="C160" s="11"/>
      <c r="D160" s="6"/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22</v>
      </c>
      <c r="E161" s="42" t="s">
        <v>45</v>
      </c>
      <c r="F161" s="43">
        <v>225</v>
      </c>
      <c r="G161" s="43">
        <v>0</v>
      </c>
      <c r="H161" s="43">
        <v>0</v>
      </c>
      <c r="I161" s="43">
        <v>7</v>
      </c>
      <c r="J161" s="43">
        <v>128</v>
      </c>
      <c r="K161" s="44">
        <v>54.3</v>
      </c>
      <c r="L161" s="43">
        <v>3.25</v>
      </c>
    </row>
    <row r="162" spans="1:12" ht="15" x14ac:dyDescent="0.25">
      <c r="A162" s="23"/>
      <c r="B162" s="15"/>
      <c r="C162" s="11"/>
      <c r="D162" s="7" t="s">
        <v>30</v>
      </c>
      <c r="E162" s="42" t="s">
        <v>40</v>
      </c>
      <c r="F162" s="43">
        <v>30</v>
      </c>
      <c r="G162" s="43">
        <v>3</v>
      </c>
      <c r="H162" s="43">
        <v>1</v>
      </c>
      <c r="I162" s="43">
        <v>12</v>
      </c>
      <c r="J162" s="43">
        <v>82</v>
      </c>
      <c r="K162" s="44">
        <v>988</v>
      </c>
      <c r="L162" s="43">
        <v>2.63</v>
      </c>
    </row>
    <row r="163" spans="1:12" ht="15" x14ac:dyDescent="0.25">
      <c r="A163" s="23"/>
      <c r="B163" s="15"/>
      <c r="C163" s="11"/>
      <c r="D163" s="7" t="s">
        <v>23</v>
      </c>
      <c r="E163" s="42" t="s">
        <v>48</v>
      </c>
      <c r="F163" s="43">
        <v>100</v>
      </c>
      <c r="G163" s="43">
        <v>0</v>
      </c>
      <c r="H163" s="43">
        <v>0</v>
      </c>
      <c r="I163" s="43">
        <v>10</v>
      </c>
      <c r="J163" s="43">
        <v>47</v>
      </c>
      <c r="K163" s="44"/>
      <c r="L163" s="43">
        <v>22.3</v>
      </c>
    </row>
    <row r="164" spans="1:12" ht="15" x14ac:dyDescent="0.25">
      <c r="A164" s="23"/>
      <c r="B164" s="15"/>
      <c r="C164" s="11"/>
      <c r="D164" s="6"/>
      <c r="E164" s="42" t="s">
        <v>61</v>
      </c>
      <c r="F164" s="43">
        <v>120</v>
      </c>
      <c r="G164" s="43">
        <v>13</v>
      </c>
      <c r="H164" s="43">
        <v>15</v>
      </c>
      <c r="I164" s="43">
        <v>16</v>
      </c>
      <c r="J164" s="43">
        <v>202</v>
      </c>
      <c r="K164" s="44">
        <v>54.5</v>
      </c>
      <c r="L164" s="43">
        <v>50.28</v>
      </c>
    </row>
    <row r="165" spans="1:12" ht="15" x14ac:dyDescent="0.25">
      <c r="A165" s="23"/>
      <c r="B165" s="15"/>
      <c r="C165" s="11"/>
      <c r="D165" s="6"/>
      <c r="E165" s="42"/>
      <c r="F165" s="43"/>
      <c r="G165" s="43"/>
      <c r="H165" s="43"/>
      <c r="I165" s="43"/>
      <c r="J165" s="43"/>
      <c r="K165" s="44"/>
      <c r="L165" s="43"/>
    </row>
    <row r="166" spans="1:12" ht="15" x14ac:dyDescent="0.25">
      <c r="A166" s="24"/>
      <c r="B166" s="17"/>
      <c r="C166" s="8"/>
      <c r="D166" s="18" t="s">
        <v>32</v>
      </c>
      <c r="E166" s="9"/>
      <c r="F166" s="19">
        <f>SUM(F159:F165)</f>
        <v>655</v>
      </c>
      <c r="G166" s="19">
        <f>SUM(G159:G165)</f>
        <v>22</v>
      </c>
      <c r="H166" s="19">
        <f>SUM(H159:H165)</f>
        <v>22</v>
      </c>
      <c r="I166" s="19">
        <f>SUM(I159:I165)</f>
        <v>84</v>
      </c>
      <c r="J166" s="19">
        <f>SUM(J159:J165)</f>
        <v>695</v>
      </c>
      <c r="K166" s="25"/>
      <c r="L166" s="19">
        <f>SUM(L159:L165)</f>
        <v>91.4</v>
      </c>
    </row>
    <row r="167" spans="1:12" ht="15" x14ac:dyDescent="0.25">
      <c r="A167" s="26">
        <f>A159</f>
        <v>2</v>
      </c>
      <c r="B167" s="13">
        <f>B159</f>
        <v>4</v>
      </c>
      <c r="C167" s="10" t="s">
        <v>24</v>
      </c>
      <c r="D167" s="7" t="s">
        <v>25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26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27</v>
      </c>
      <c r="E169" s="42" t="s">
        <v>76</v>
      </c>
      <c r="F169" s="43">
        <v>100</v>
      </c>
      <c r="G169" s="43">
        <v>13</v>
      </c>
      <c r="H169" s="43">
        <v>8</v>
      </c>
      <c r="I169" s="43">
        <v>15</v>
      </c>
      <c r="J169" s="43">
        <v>182</v>
      </c>
      <c r="K169" s="44">
        <v>54</v>
      </c>
      <c r="L169" s="43">
        <v>62.69</v>
      </c>
    </row>
    <row r="170" spans="1:12" ht="15" x14ac:dyDescent="0.25">
      <c r="A170" s="23"/>
      <c r="B170" s="15"/>
      <c r="C170" s="11"/>
      <c r="D170" s="7" t="s">
        <v>28</v>
      </c>
      <c r="E170" s="42" t="s">
        <v>75</v>
      </c>
      <c r="F170" s="43">
        <v>200</v>
      </c>
      <c r="G170" s="43">
        <v>5</v>
      </c>
      <c r="H170" s="43">
        <v>6</v>
      </c>
      <c r="I170" s="43">
        <v>47</v>
      </c>
      <c r="J170" s="43">
        <v>261</v>
      </c>
      <c r="K170" s="44">
        <v>54.7</v>
      </c>
      <c r="L170" s="43">
        <v>20.97</v>
      </c>
    </row>
    <row r="171" spans="1:12" ht="15" x14ac:dyDescent="0.25">
      <c r="A171" s="23"/>
      <c r="B171" s="15"/>
      <c r="C171" s="11"/>
      <c r="D171" s="7" t="s">
        <v>29</v>
      </c>
      <c r="E171" s="42" t="s">
        <v>58</v>
      </c>
      <c r="F171" s="43">
        <v>215</v>
      </c>
      <c r="G171" s="43">
        <v>0</v>
      </c>
      <c r="H171" s="43">
        <v>0</v>
      </c>
      <c r="I171" s="43">
        <v>6</v>
      </c>
      <c r="J171" s="43">
        <v>26</v>
      </c>
      <c r="K171" s="44">
        <v>685</v>
      </c>
      <c r="L171" s="43">
        <v>1.88</v>
      </c>
    </row>
    <row r="172" spans="1:12" ht="15" x14ac:dyDescent="0.25">
      <c r="A172" s="23"/>
      <c r="B172" s="15"/>
      <c r="C172" s="11"/>
      <c r="D172" s="7" t="s">
        <v>30</v>
      </c>
      <c r="E172" s="42" t="s">
        <v>40</v>
      </c>
      <c r="F172" s="43">
        <v>30</v>
      </c>
      <c r="G172" s="43">
        <v>3</v>
      </c>
      <c r="H172" s="43">
        <v>1</v>
      </c>
      <c r="I172" s="43">
        <v>12</v>
      </c>
      <c r="J172" s="43">
        <v>82</v>
      </c>
      <c r="K172" s="44">
        <v>988</v>
      </c>
      <c r="L172" s="43">
        <v>2.63</v>
      </c>
    </row>
    <row r="173" spans="1:12" ht="15" x14ac:dyDescent="0.25">
      <c r="A173" s="23"/>
      <c r="B173" s="15"/>
      <c r="C173" s="11"/>
      <c r="D173" s="7" t="s">
        <v>31</v>
      </c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 t="s">
        <v>77</v>
      </c>
      <c r="F174" s="43">
        <v>50</v>
      </c>
      <c r="G174" s="43">
        <v>1</v>
      </c>
      <c r="H174" s="43">
        <v>5</v>
      </c>
      <c r="I174" s="43">
        <v>3</v>
      </c>
      <c r="J174" s="43">
        <v>61</v>
      </c>
      <c r="K174" s="44">
        <v>600</v>
      </c>
      <c r="L174" s="43">
        <v>3.23</v>
      </c>
    </row>
    <row r="175" spans="1:12" ht="15" x14ac:dyDescent="0.25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5" x14ac:dyDescent="0.25">
      <c r="A176" s="24"/>
      <c r="B176" s="17"/>
      <c r="C176" s="8"/>
      <c r="D176" s="18" t="s">
        <v>32</v>
      </c>
      <c r="E176" s="9"/>
      <c r="F176" s="19">
        <f>SUM(F167:F175)</f>
        <v>595</v>
      </c>
      <c r="G176" s="19">
        <f>SUM(G167:G175)</f>
        <v>22</v>
      </c>
      <c r="H176" s="19">
        <f>SUM(H167:H175)</f>
        <v>20</v>
      </c>
      <c r="I176" s="19">
        <f>SUM(I167:I175)</f>
        <v>83</v>
      </c>
      <c r="J176" s="19">
        <f>SUM(J167:J175)</f>
        <v>612</v>
      </c>
      <c r="K176" s="25"/>
      <c r="L176" s="19">
        <f>SUM(L167:L175)</f>
        <v>91.399999999999991</v>
      </c>
    </row>
    <row r="177" spans="1:12" ht="15.75" thickBot="1" x14ac:dyDescent="0.25">
      <c r="A177" s="29">
        <f>A159</f>
        <v>2</v>
      </c>
      <c r="B177" s="30">
        <f>B159</f>
        <v>4</v>
      </c>
      <c r="C177" s="54" t="s">
        <v>4</v>
      </c>
      <c r="D177" s="55"/>
      <c r="E177" s="31"/>
      <c r="F177" s="32">
        <f>F166+F176</f>
        <v>1250</v>
      </c>
      <c r="G177" s="32">
        <f>G166+G176</f>
        <v>44</v>
      </c>
      <c r="H177" s="32">
        <f>H166+H176</f>
        <v>42</v>
      </c>
      <c r="I177" s="32">
        <f>I166+I176</f>
        <v>167</v>
      </c>
      <c r="J177" s="32">
        <f>J166+J176</f>
        <v>1307</v>
      </c>
      <c r="K177" s="32"/>
      <c r="L177" s="32">
        <f>L166+L176</f>
        <v>182.8</v>
      </c>
    </row>
    <row r="178" spans="1:12" ht="15" x14ac:dyDescent="0.25">
      <c r="A178" s="20">
        <v>2</v>
      </c>
      <c r="B178" s="21">
        <v>5</v>
      </c>
      <c r="C178" s="22" t="s">
        <v>20</v>
      </c>
      <c r="D178" s="5" t="s">
        <v>21</v>
      </c>
      <c r="E178" s="39" t="s">
        <v>85</v>
      </c>
      <c r="F178" s="40">
        <v>210</v>
      </c>
      <c r="G178" s="40">
        <v>7</v>
      </c>
      <c r="H178" s="40">
        <v>7</v>
      </c>
      <c r="I178" s="40">
        <v>27</v>
      </c>
      <c r="J178" s="40">
        <v>148</v>
      </c>
      <c r="K178" s="41">
        <v>54.1</v>
      </c>
      <c r="L178" s="40">
        <v>29.28</v>
      </c>
    </row>
    <row r="179" spans="1:12" ht="15" x14ac:dyDescent="0.25">
      <c r="A179" s="23"/>
      <c r="B179" s="15"/>
      <c r="C179" s="11"/>
      <c r="D179" s="6"/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22</v>
      </c>
      <c r="E180" s="42" t="s">
        <v>58</v>
      </c>
      <c r="F180" s="43">
        <v>215</v>
      </c>
      <c r="G180" s="43">
        <v>0</v>
      </c>
      <c r="H180" s="43">
        <v>0</v>
      </c>
      <c r="I180" s="43">
        <v>16</v>
      </c>
      <c r="J180" s="43">
        <v>26</v>
      </c>
      <c r="K180" s="44">
        <v>685</v>
      </c>
      <c r="L180" s="43">
        <v>1.88</v>
      </c>
    </row>
    <row r="181" spans="1:12" ht="15" x14ac:dyDescent="0.25">
      <c r="A181" s="23"/>
      <c r="B181" s="15"/>
      <c r="C181" s="11"/>
      <c r="D181" s="7" t="s">
        <v>30</v>
      </c>
      <c r="E181" s="42" t="s">
        <v>40</v>
      </c>
      <c r="F181" s="43">
        <v>30</v>
      </c>
      <c r="G181" s="43">
        <v>3</v>
      </c>
      <c r="H181" s="43">
        <v>1</v>
      </c>
      <c r="I181" s="43">
        <v>12</v>
      </c>
      <c r="J181" s="43">
        <v>82</v>
      </c>
      <c r="K181" s="44">
        <v>988</v>
      </c>
      <c r="L181" s="43">
        <v>2.64</v>
      </c>
    </row>
    <row r="182" spans="1:12" ht="15" x14ac:dyDescent="0.25">
      <c r="A182" s="23"/>
      <c r="B182" s="15"/>
      <c r="C182" s="11"/>
      <c r="D182" s="7" t="s">
        <v>23</v>
      </c>
      <c r="E182" s="42" t="s">
        <v>41</v>
      </c>
      <c r="F182" s="43">
        <v>100</v>
      </c>
      <c r="G182" s="43">
        <v>0</v>
      </c>
      <c r="H182" s="43">
        <v>0</v>
      </c>
      <c r="I182" s="43">
        <v>10</v>
      </c>
      <c r="J182" s="43">
        <v>47</v>
      </c>
      <c r="K182" s="44"/>
      <c r="L182" s="43">
        <v>14.8</v>
      </c>
    </row>
    <row r="183" spans="1:12" ht="15" x14ac:dyDescent="0.25">
      <c r="A183" s="23"/>
      <c r="B183" s="15"/>
      <c r="C183" s="11"/>
      <c r="D183" s="6"/>
      <c r="E183" s="42" t="s">
        <v>62</v>
      </c>
      <c r="F183" s="43">
        <v>100</v>
      </c>
      <c r="G183" s="43">
        <v>4</v>
      </c>
      <c r="H183" s="43">
        <v>2</v>
      </c>
      <c r="I183" s="43">
        <v>6</v>
      </c>
      <c r="J183" s="43">
        <v>57</v>
      </c>
      <c r="K183" s="44">
        <v>57</v>
      </c>
      <c r="L183" s="43">
        <v>14.64</v>
      </c>
    </row>
    <row r="184" spans="1:12" ht="15" x14ac:dyDescent="0.25">
      <c r="A184" s="23"/>
      <c r="B184" s="15"/>
      <c r="C184" s="11"/>
      <c r="D184" s="6"/>
      <c r="E184" s="42" t="s">
        <v>42</v>
      </c>
      <c r="F184" s="43">
        <v>10</v>
      </c>
      <c r="G184" s="43">
        <v>0</v>
      </c>
      <c r="H184" s="43">
        <v>7</v>
      </c>
      <c r="I184" s="43">
        <v>0</v>
      </c>
      <c r="J184" s="43">
        <v>66</v>
      </c>
      <c r="K184" s="44"/>
      <c r="L184" s="43">
        <v>11.11</v>
      </c>
    </row>
    <row r="185" spans="1:12" ht="15" x14ac:dyDescent="0.25">
      <c r="A185" s="23"/>
      <c r="B185" s="15"/>
      <c r="C185" s="11"/>
      <c r="D185" s="6"/>
      <c r="E185" s="42" t="s">
        <v>54</v>
      </c>
      <c r="F185" s="43">
        <v>20</v>
      </c>
      <c r="G185" s="43">
        <v>6</v>
      </c>
      <c r="H185" s="43">
        <v>6</v>
      </c>
      <c r="I185" s="43">
        <v>0</v>
      </c>
      <c r="J185" s="43">
        <v>72</v>
      </c>
      <c r="K185" s="44" t="s">
        <v>63</v>
      </c>
      <c r="L185" s="43">
        <v>17.05</v>
      </c>
    </row>
    <row r="186" spans="1:12" ht="15.75" customHeight="1" x14ac:dyDescent="0.25">
      <c r="A186" s="24"/>
      <c r="B186" s="17"/>
      <c r="C186" s="8"/>
      <c r="D186" s="18" t="s">
        <v>32</v>
      </c>
      <c r="E186" s="9"/>
      <c r="F186" s="19">
        <f>SUM(F178:F185)</f>
        <v>685</v>
      </c>
      <c r="G186" s="19">
        <f>SUM(G178:G185)</f>
        <v>20</v>
      </c>
      <c r="H186" s="19">
        <f>SUM(H178:H185)</f>
        <v>23</v>
      </c>
      <c r="I186" s="19">
        <f>SUM(I178:I185)</f>
        <v>71</v>
      </c>
      <c r="J186" s="19">
        <f>SUM(J178:J185)</f>
        <v>498</v>
      </c>
      <c r="K186" s="25"/>
      <c r="L186" s="19">
        <f>SUM(L178:L185)</f>
        <v>91.399999999999991</v>
      </c>
    </row>
    <row r="187" spans="1:12" ht="15" x14ac:dyDescent="0.25">
      <c r="A187" s="26">
        <f>A178</f>
        <v>2</v>
      </c>
      <c r="B187" s="13">
        <f>B178</f>
        <v>5</v>
      </c>
      <c r="C187" s="10" t="s">
        <v>24</v>
      </c>
      <c r="D187" s="7" t="s">
        <v>25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26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27</v>
      </c>
      <c r="E189" s="42" t="s">
        <v>61</v>
      </c>
      <c r="F189" s="43">
        <v>120</v>
      </c>
      <c r="G189" s="43">
        <v>21</v>
      </c>
      <c r="H189" s="43">
        <v>20</v>
      </c>
      <c r="I189" s="43">
        <v>16</v>
      </c>
      <c r="J189" s="43">
        <v>202</v>
      </c>
      <c r="K189" s="44">
        <v>54.5</v>
      </c>
      <c r="L189" s="43">
        <v>50.28</v>
      </c>
    </row>
    <row r="190" spans="1:12" ht="15" x14ac:dyDescent="0.25">
      <c r="A190" s="23"/>
      <c r="B190" s="15"/>
      <c r="C190" s="11"/>
      <c r="D190" s="7" t="s">
        <v>28</v>
      </c>
      <c r="E190" s="42" t="s">
        <v>64</v>
      </c>
      <c r="F190" s="43">
        <v>150</v>
      </c>
      <c r="G190" s="43">
        <v>3</v>
      </c>
      <c r="H190" s="43">
        <v>5</v>
      </c>
      <c r="I190" s="43">
        <v>20</v>
      </c>
      <c r="J190" s="43">
        <v>139</v>
      </c>
      <c r="K190" s="44">
        <v>54.11</v>
      </c>
      <c r="L190" s="43">
        <v>20.58</v>
      </c>
    </row>
    <row r="191" spans="1:12" ht="15" x14ac:dyDescent="0.25">
      <c r="A191" s="23"/>
      <c r="B191" s="15"/>
      <c r="C191" s="11"/>
      <c r="D191" s="7" t="s">
        <v>29</v>
      </c>
      <c r="E191" s="42" t="s">
        <v>79</v>
      </c>
      <c r="F191" s="43">
        <v>200</v>
      </c>
      <c r="G191" s="43">
        <v>0</v>
      </c>
      <c r="H191" s="43">
        <v>0</v>
      </c>
      <c r="I191" s="43">
        <v>17</v>
      </c>
      <c r="J191" s="43">
        <v>129</v>
      </c>
      <c r="K191" s="44">
        <v>54.11</v>
      </c>
      <c r="L191" s="43">
        <v>14.58</v>
      </c>
    </row>
    <row r="192" spans="1:12" ht="15" x14ac:dyDescent="0.25">
      <c r="A192" s="23"/>
      <c r="B192" s="15"/>
      <c r="C192" s="11"/>
      <c r="D192" s="7" t="s">
        <v>30</v>
      </c>
      <c r="E192" s="42" t="s">
        <v>40</v>
      </c>
      <c r="F192" s="43">
        <v>30</v>
      </c>
      <c r="G192" s="43">
        <v>3</v>
      </c>
      <c r="H192" s="43">
        <v>1</v>
      </c>
      <c r="I192" s="43">
        <v>12</v>
      </c>
      <c r="J192" s="43">
        <v>82</v>
      </c>
      <c r="K192" s="44">
        <v>988</v>
      </c>
      <c r="L192" s="43">
        <v>2.63</v>
      </c>
    </row>
    <row r="193" spans="1:12" ht="15" x14ac:dyDescent="0.25">
      <c r="A193" s="23"/>
      <c r="B193" s="15"/>
      <c r="C193" s="11"/>
      <c r="D193" s="7" t="s">
        <v>31</v>
      </c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6"/>
      <c r="E194" s="42" t="s">
        <v>78</v>
      </c>
      <c r="F194" s="43">
        <v>50</v>
      </c>
      <c r="G194" s="43">
        <v>1</v>
      </c>
      <c r="H194" s="43">
        <v>2</v>
      </c>
      <c r="I194" s="43">
        <v>25</v>
      </c>
      <c r="J194" s="43">
        <v>147</v>
      </c>
      <c r="K194" s="44">
        <v>534</v>
      </c>
      <c r="L194" s="43">
        <v>3.33</v>
      </c>
    </row>
    <row r="195" spans="1:12" ht="15" x14ac:dyDescent="0.2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 x14ac:dyDescent="0.25">
      <c r="A196" s="24"/>
      <c r="B196" s="17"/>
      <c r="C196" s="8"/>
      <c r="D196" s="18" t="s">
        <v>32</v>
      </c>
      <c r="E196" s="9"/>
      <c r="F196" s="19">
        <f>SUM(F187:F195)</f>
        <v>550</v>
      </c>
      <c r="G196" s="19">
        <f>SUM(G187:G195)</f>
        <v>28</v>
      </c>
      <c r="H196" s="19">
        <f>SUM(H187:H195)</f>
        <v>28</v>
      </c>
      <c r="I196" s="19">
        <f>SUM(I187:I195)</f>
        <v>90</v>
      </c>
      <c r="J196" s="19">
        <f>SUM(J187:J195)</f>
        <v>699</v>
      </c>
      <c r="K196" s="25"/>
      <c r="L196" s="19">
        <f>SUM(L187:L195)</f>
        <v>91.399999999999991</v>
      </c>
    </row>
    <row r="197" spans="1:12" ht="15.75" thickBot="1" x14ac:dyDescent="0.25">
      <c r="A197" s="29">
        <f>A178</f>
        <v>2</v>
      </c>
      <c r="B197" s="30">
        <f>B178</f>
        <v>5</v>
      </c>
      <c r="C197" s="54" t="s">
        <v>4</v>
      </c>
      <c r="D197" s="55"/>
      <c r="E197" s="31"/>
      <c r="F197" s="32">
        <f>F186+F196</f>
        <v>1235</v>
      </c>
      <c r="G197" s="32">
        <f>G186+G196</f>
        <v>48</v>
      </c>
      <c r="H197" s="32">
        <f>H186+H196</f>
        <v>51</v>
      </c>
      <c r="I197" s="32">
        <f>I186+I196</f>
        <v>161</v>
      </c>
      <c r="J197" s="32">
        <f>J186+J196</f>
        <v>1197</v>
      </c>
      <c r="K197" s="32"/>
      <c r="L197" s="32">
        <f>L186+L196</f>
        <v>182.79999999999998</v>
      </c>
    </row>
    <row r="198" spans="1:12" ht="13.5" thickBot="1" x14ac:dyDescent="0.25">
      <c r="A198" s="27"/>
      <c r="B198" s="28"/>
      <c r="C198" s="56" t="s">
        <v>5</v>
      </c>
      <c r="D198" s="56"/>
      <c r="E198" s="56"/>
      <c r="F198" s="34">
        <f>(F25+F44+F63+F82+F101+F120+F139+F158+F177+F197)/(IF(F25=0,0,1)+IF(F44=0,0,1)+IF(F63=0,0,1)+IF(F82=0,0,1)+IF(F101=0,0,1)+IF(F120=0,0,1)+IF(F139=0,0,1)+IF(F158=0,0,1)+IF(F177=0,0,1)+IF(F197=0,0,1))</f>
        <v>1138.5</v>
      </c>
      <c r="G198" s="34">
        <f>(G25+G44+G63+G82+G101+G120+G139+G158+G177+G197)/(IF(G25=0,0,1)+IF(G44=0,0,1)+IF(G63=0,0,1)+IF(G82=0,0,1)+IF(G101=0,0,1)+IF(G120=0,0,1)+IF(G139=0,0,1)+IF(G158=0,0,1)+IF(G177=0,0,1)+IF(G197=0,0,1))</f>
        <v>44.8</v>
      </c>
      <c r="H198" s="34">
        <f>(H25+H44+H63+H82+H101+H120+H139+H158+H177+H197)/(IF(H25=0,0,1)+IF(H44=0,0,1)+IF(H63=0,0,1)+IF(H82=0,0,1)+IF(H101=0,0,1)+IF(H120=0,0,1)+IF(H139=0,0,1)+IF(H158=0,0,1)+IF(H177=0,0,1)+IF(H197=0,0,1))</f>
        <v>46.2</v>
      </c>
      <c r="I198" s="34">
        <f>(I25+I44+I63+I82+I101+I120+I139+I158+I177+I197)/(IF(I25=0,0,1)+IF(I44=0,0,1)+IF(I63=0,0,1)+IF(I82=0,0,1)+IF(I101=0,0,1)+IF(I120=0,0,1)+IF(I139=0,0,1)+IF(I158=0,0,1)+IF(I177=0,0,1)+IF(I197=0,0,1))</f>
        <v>158.30000000000001</v>
      </c>
      <c r="J198" s="34">
        <f>(J25+J44+J63+J82+J101+J120+J139+J158+J177+J197)/(IF(J25=0,0,1)+IF(J44=0,0,1)+IF(J63=0,0,1)+IF(J82=0,0,1)+IF(J101=0,0,1)+IF(J120=0,0,1)+IF(J139=0,0,1)+IF(J158=0,0,1)+IF(J177=0,0,1)+IF(J197=0,0,1))</f>
        <v>1226.9000000000001</v>
      </c>
      <c r="K198" s="34"/>
      <c r="L198" s="34">
        <f>(L25+L44+L63+L82+L101+L120+L139+L158+L177+L197)/(IF(L25=0,0,1)+IF(L44=0,0,1)+IF(L63=0,0,1)+IF(L82=0,0,1)+IF(L101=0,0,1)+IF(L120=0,0,1)+IF(L139=0,0,1)+IF(L158=0,0,1)+IF(L177=0,0,1)+IF(L197=0,0,1))</f>
        <v>182.79999999999998</v>
      </c>
    </row>
  </sheetData>
  <mergeCells count="14">
    <mergeCell ref="C82:D82"/>
    <mergeCell ref="C101:D101"/>
    <mergeCell ref="C25:D25"/>
    <mergeCell ref="C198:E198"/>
    <mergeCell ref="C197:D197"/>
    <mergeCell ref="C120:D120"/>
    <mergeCell ref="C139:D139"/>
    <mergeCell ref="C158:D158"/>
    <mergeCell ref="C177:D177"/>
    <mergeCell ref="C1:E1"/>
    <mergeCell ref="H1:K1"/>
    <mergeCell ref="H2:K2"/>
    <mergeCell ref="C44:D44"/>
    <mergeCell ref="C63:D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2026-01-14T01:14:58Z</dcterms:modified>
</cp:coreProperties>
</file>