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3" i="1" l="1"/>
  <c r="H73" i="1"/>
  <c r="G73" i="1"/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81" i="1" l="1"/>
  <c r="H138" i="1"/>
  <c r="J138" i="1"/>
  <c r="G62" i="1"/>
  <c r="F43" i="1"/>
  <c r="H43" i="1"/>
  <c r="J43" i="1"/>
  <c r="L43" i="1"/>
  <c r="G195" i="1"/>
  <c r="I195" i="1"/>
  <c r="L195" i="1"/>
  <c r="H176" i="1"/>
  <c r="J176" i="1"/>
  <c r="L119" i="1"/>
  <c r="G100" i="1"/>
  <c r="I100" i="1"/>
  <c r="H81" i="1"/>
  <c r="I62" i="1"/>
  <c r="H195" i="1"/>
  <c r="J195" i="1"/>
  <c r="G176" i="1"/>
  <c r="I176" i="1"/>
  <c r="L176" i="1"/>
  <c r="H157" i="1"/>
  <c r="J157" i="1"/>
  <c r="G157" i="1"/>
  <c r="I157" i="1"/>
  <c r="L157" i="1"/>
  <c r="G138" i="1"/>
  <c r="I138" i="1"/>
  <c r="L138" i="1"/>
  <c r="F100" i="1"/>
  <c r="H100" i="1"/>
  <c r="J100" i="1"/>
  <c r="L100" i="1"/>
  <c r="F81" i="1"/>
  <c r="J81" i="1"/>
  <c r="G81" i="1"/>
  <c r="I81" i="1"/>
  <c r="F62" i="1"/>
  <c r="H62" i="1"/>
  <c r="J62" i="1"/>
  <c r="L62" i="1"/>
  <c r="G43" i="1"/>
  <c r="I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G196" i="1"/>
  <c r="F196" i="1"/>
  <c r="J196" i="1"/>
  <c r="L196" i="1"/>
  <c r="I196" i="1"/>
</calcChain>
</file>

<file path=xl/sharedStrings.xml><?xml version="1.0" encoding="utf-8"?>
<sst xmlns="http://schemas.openxmlformats.org/spreadsheetml/2006/main" count="397" uniqueCount="135">
  <si>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</si>
  <si>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</si>
  <si>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</si>
  <si>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</si>
  <si>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</si>
  <si>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</si>
  <si>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</si>
  <si>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</si>
  <si>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</si>
  <si>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</si>
  <si>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</si>
  <si>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</si>
  <si>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</si>
  <si>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</si>
  <si>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</si>
  <si>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</si>
  <si>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</si>
  <si>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</si>
  <si>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</si>
  <si>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</si>
  <si>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</si>
  <si>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</si>
  <si>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</si>
  <si>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</si>
  <si>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</si>
  <si>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</si>
  <si>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</si>
  <si>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</si>
  <si>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</si>
  <si>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</si>
  <si>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</si>
  <si>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</si>
  <si>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</si>
  <si>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</si>
  <si>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</si>
  <si>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</si>
  <si>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</si>
  <si>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</si>
  <si>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</si>
  <si>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МАУ КП Ленинского района</t>
  </si>
  <si>
    <t xml:space="preserve">Надежкина Н.А. </t>
  </si>
  <si>
    <t>Омлет натуральный с маслом</t>
  </si>
  <si>
    <t>284, 1996</t>
  </si>
  <si>
    <t>3, 2004</t>
  </si>
  <si>
    <t>Какао-напиток с молоком</t>
  </si>
  <si>
    <t>ТТК</t>
  </si>
  <si>
    <t>Хлеб пшеничный</t>
  </si>
  <si>
    <t>108, 2013</t>
  </si>
  <si>
    <t>Хлеб ржано-пшеничный</t>
  </si>
  <si>
    <t>110, 2013</t>
  </si>
  <si>
    <t>138, 1996</t>
  </si>
  <si>
    <t>Компот из вишни</t>
  </si>
  <si>
    <t>585, 1995</t>
  </si>
  <si>
    <t>Плов с курицей (филе)</t>
  </si>
  <si>
    <t>492, 2004</t>
  </si>
  <si>
    <t>Каша молочная геркулесовая с маслом</t>
  </si>
  <si>
    <t>257, 1996</t>
  </si>
  <si>
    <t>630, 1996</t>
  </si>
  <si>
    <t xml:space="preserve">Помидоры свежие порционные </t>
  </si>
  <si>
    <t>132, 1996</t>
  </si>
  <si>
    <t>Компот из кураги</t>
  </si>
  <si>
    <t>588, 1996</t>
  </si>
  <si>
    <t>Кофейный напиток на сгущенном молоке</t>
  </si>
  <si>
    <t>690, 2004</t>
  </si>
  <si>
    <t>113, 1996</t>
  </si>
  <si>
    <t>590, 1996</t>
  </si>
  <si>
    <t>297, 1996</t>
  </si>
  <si>
    <t>1, 2004</t>
  </si>
  <si>
    <t>Чай с сахаром</t>
  </si>
  <si>
    <t>685, 2004</t>
  </si>
  <si>
    <t>129, 1996</t>
  </si>
  <si>
    <t xml:space="preserve">Напиток из плодов шиповника </t>
  </si>
  <si>
    <t>83, 2000</t>
  </si>
  <si>
    <t>Каша молочная пшенная с маслом</t>
  </si>
  <si>
    <t xml:space="preserve">257, 1996; </t>
  </si>
  <si>
    <t>686, 2004</t>
  </si>
  <si>
    <t>кисломол.</t>
  </si>
  <si>
    <t>Сыр порционно</t>
  </si>
  <si>
    <t>97, 1997</t>
  </si>
  <si>
    <t>134, 2004</t>
  </si>
  <si>
    <t xml:space="preserve">Компот из клубники </t>
  </si>
  <si>
    <t>634, 2004</t>
  </si>
  <si>
    <t xml:space="preserve">Кофейный напиток на сгущенном молоке </t>
  </si>
  <si>
    <t>110, 2000</t>
  </si>
  <si>
    <t>585, 1996</t>
  </si>
  <si>
    <t>Бутерброд с повидлом и маслом</t>
  </si>
  <si>
    <t>2, 2004</t>
  </si>
  <si>
    <t>128, 1996</t>
  </si>
  <si>
    <t>153, 2013</t>
  </si>
  <si>
    <t>Компот из изюма</t>
  </si>
  <si>
    <t>Компот из свежих яблок</t>
  </si>
  <si>
    <t>Кофейный напиток на молоке</t>
  </si>
  <si>
    <t>692, 2004</t>
  </si>
  <si>
    <t>120, 1996</t>
  </si>
  <si>
    <t>Запеканка творожная со сгущенным молоком</t>
  </si>
  <si>
    <t>Бутерброд с сыром (багет)</t>
  </si>
  <si>
    <t>Суп картофельный с бобовыми (горох) (дополнительно)</t>
  </si>
  <si>
    <t>Бутерброд с маслом (багет)</t>
  </si>
  <si>
    <t>Мандарин</t>
  </si>
  <si>
    <t>пром.</t>
  </si>
  <si>
    <t>Чай с сахаром и молоком</t>
  </si>
  <si>
    <t>Суп из овощей со сметаной (дополнительно)</t>
  </si>
  <si>
    <t>Кисель из брусники</t>
  </si>
  <si>
    <t>Рассольник Лениградский со сметаной (дополнительно)</t>
  </si>
  <si>
    <t>Чай с сахаром и лимоном</t>
  </si>
  <si>
    <t>Борщ с капустой, картофелем и сметаной (дополнительно)</t>
  </si>
  <si>
    <t xml:space="preserve">Чай с сахаром и молоком </t>
  </si>
  <si>
    <t>Суп с рыбными консервами (сайра) (дополнительно)</t>
  </si>
  <si>
    <t>Рассольник домашний со сметаной (дополнительно)</t>
  </si>
  <si>
    <t>Суп крестьянский с крупой (ячка) и сметаной (дополнительно)</t>
  </si>
  <si>
    <t>Яблоки свежие</t>
  </si>
  <si>
    <t xml:space="preserve">Биточек (говядина) с соусом томатным </t>
  </si>
  <si>
    <t>64, 2000; 540, 2004</t>
  </si>
  <si>
    <t>Макаронные изделия отварные</t>
  </si>
  <si>
    <t>516, 2004</t>
  </si>
  <si>
    <t>Картофельное пюре</t>
  </si>
  <si>
    <t>Котлета рубленая из птицы с соусом сметанным</t>
  </si>
  <si>
    <t>498, 20004; 553, 1996</t>
  </si>
  <si>
    <t>Гречка отварная</t>
  </si>
  <si>
    <t>463, 1996</t>
  </si>
  <si>
    <t xml:space="preserve">Тефтели из говядины паровые в соусе </t>
  </si>
  <si>
    <t>463, 2004</t>
  </si>
  <si>
    <t>Капуста тушеная</t>
  </si>
  <si>
    <t>75, 2000</t>
  </si>
  <si>
    <t>64, 2004</t>
  </si>
  <si>
    <t>Печень по-строгановски</t>
  </si>
  <si>
    <t>431, 2004</t>
  </si>
  <si>
    <t>512, 2004</t>
  </si>
  <si>
    <t>Котлета рубленая из птицы с маслом</t>
  </si>
  <si>
    <t>498, 2004</t>
  </si>
  <si>
    <t>Котлеты рыбные любительская (горбуша) с маслом</t>
  </si>
  <si>
    <t>Щи из свежей капусты с картофелем и сметаной (дополнительно)</t>
  </si>
  <si>
    <t>Котлета мясная (говядина) с маслом</t>
  </si>
  <si>
    <t>Борщ сибирский со сметаной (дополнительно)</t>
  </si>
  <si>
    <t>МБОУ СОШ №40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</si>
</sst>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1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28515625" style="2" customWidth="1"/>
    <col min="12" max="16384" width="9.140625" style="2"/>
  </cols>
  <sheetData>
    <row r="1" spans="1:12" ht="15" x14ac:dyDescent="0.25">
      <c r="A1" s="1" t="s">
        <v>7</v>
      </c>
      <c r="C1" s="50" t="s">
        <v>134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10</v>
      </c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185</v>
      </c>
      <c r="G6" s="40">
        <v>10.3</v>
      </c>
      <c r="H6" s="40">
        <v>15.7</v>
      </c>
      <c r="I6" s="40">
        <v>3.6</v>
      </c>
      <c r="J6" s="40">
        <v>253</v>
      </c>
      <c r="K6" s="41" t="s">
        <v>42</v>
      </c>
      <c r="L6" s="40">
        <v>48.53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180</v>
      </c>
      <c r="G8" s="43">
        <v>3.6</v>
      </c>
      <c r="H8" s="43">
        <v>2.9</v>
      </c>
      <c r="I8" s="43">
        <v>25</v>
      </c>
      <c r="J8" s="43">
        <v>144</v>
      </c>
      <c r="K8" s="44" t="s">
        <v>45</v>
      </c>
      <c r="L8" s="43">
        <v>20.12</v>
      </c>
    </row>
    <row r="9" spans="1:12" ht="15" x14ac:dyDescent="0.25">
      <c r="A9" s="23"/>
      <c r="B9" s="15"/>
      <c r="C9" s="11"/>
      <c r="D9" s="7" t="s">
        <v>23</v>
      </c>
      <c r="E9" s="42" t="s">
        <v>95</v>
      </c>
      <c r="F9" s="43">
        <v>35</v>
      </c>
      <c r="G9" s="43">
        <v>1.7</v>
      </c>
      <c r="H9" s="43">
        <v>6.8</v>
      </c>
      <c r="I9" s="43">
        <v>29.8</v>
      </c>
      <c r="J9" s="43">
        <v>202</v>
      </c>
      <c r="K9" s="44" t="s">
        <v>43</v>
      </c>
      <c r="L9" s="43">
        <v>15.92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31</v>
      </c>
      <c r="E11" s="42" t="s">
        <v>46</v>
      </c>
      <c r="F11" s="43">
        <v>50</v>
      </c>
      <c r="G11" s="43">
        <v>3.8</v>
      </c>
      <c r="H11" s="43">
        <v>0.4</v>
      </c>
      <c r="I11" s="43">
        <v>24.6</v>
      </c>
      <c r="J11" s="43">
        <v>117.2</v>
      </c>
      <c r="K11" s="44" t="s">
        <v>47</v>
      </c>
      <c r="L11" s="43">
        <v>3.58</v>
      </c>
    </row>
    <row r="12" spans="1:12" ht="15" x14ac:dyDescent="0.25">
      <c r="A12" s="23"/>
      <c r="B12" s="15"/>
      <c r="C12" s="11"/>
      <c r="D12" s="6" t="s">
        <v>32</v>
      </c>
      <c r="E12" s="42" t="s">
        <v>48</v>
      </c>
      <c r="F12" s="43">
        <v>50</v>
      </c>
      <c r="G12" s="43">
        <v>3.3</v>
      </c>
      <c r="H12" s="43">
        <v>0.6</v>
      </c>
      <c r="I12" s="43">
        <v>19.8</v>
      </c>
      <c r="J12" s="43">
        <v>97.8</v>
      </c>
      <c r="K12" s="44" t="s">
        <v>49</v>
      </c>
      <c r="L12" s="43">
        <v>3.62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22.7</v>
      </c>
      <c r="H13" s="19">
        <f t="shared" si="0"/>
        <v>26.4</v>
      </c>
      <c r="I13" s="19">
        <f t="shared" si="0"/>
        <v>102.8</v>
      </c>
      <c r="J13" s="19">
        <f t="shared" si="0"/>
        <v>814</v>
      </c>
      <c r="K13" s="25"/>
      <c r="L13" s="19">
        <f t="shared" ref="L13" si="1">SUM(L6:L12)</f>
        <v>91.77000000000001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96</v>
      </c>
      <c r="F15" s="43">
        <v>200</v>
      </c>
      <c r="G15" s="43">
        <v>1.8</v>
      </c>
      <c r="H15" s="43">
        <v>3.4</v>
      </c>
      <c r="I15" s="43">
        <v>12.1</v>
      </c>
      <c r="J15" s="43">
        <v>86</v>
      </c>
      <c r="K15" s="44" t="s">
        <v>50</v>
      </c>
      <c r="L15" s="43">
        <v>6</v>
      </c>
    </row>
    <row r="16" spans="1:12" ht="15" x14ac:dyDescent="0.25">
      <c r="A16" s="23"/>
      <c r="B16" s="15"/>
      <c r="C16" s="11"/>
      <c r="D16" s="7" t="s">
        <v>28</v>
      </c>
      <c r="E16" s="42" t="s">
        <v>53</v>
      </c>
      <c r="F16" s="43">
        <v>200</v>
      </c>
      <c r="G16" s="43">
        <v>22.9</v>
      </c>
      <c r="H16" s="43">
        <v>22.7</v>
      </c>
      <c r="I16" s="43">
        <v>54.1</v>
      </c>
      <c r="J16" s="43">
        <v>512.9</v>
      </c>
      <c r="K16" s="44" t="s">
        <v>54</v>
      </c>
      <c r="L16" s="43">
        <v>60.42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0.5</v>
      </c>
      <c r="H18" s="43">
        <v>0.2</v>
      </c>
      <c r="I18" s="43">
        <v>14.1</v>
      </c>
      <c r="J18" s="43">
        <v>60</v>
      </c>
      <c r="K18" s="44" t="s">
        <v>52</v>
      </c>
      <c r="L18" s="43">
        <v>19.98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100</v>
      </c>
      <c r="G20" s="43">
        <v>6.6</v>
      </c>
      <c r="H20" s="43">
        <v>0.8</v>
      </c>
      <c r="I20" s="43">
        <v>47.2</v>
      </c>
      <c r="J20" s="43">
        <v>234</v>
      </c>
      <c r="K20" s="44" t="s">
        <v>49</v>
      </c>
      <c r="L20" s="43">
        <v>7.17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31.799999999999997</v>
      </c>
      <c r="H23" s="19">
        <f t="shared" si="2"/>
        <v>27.099999999999998</v>
      </c>
      <c r="I23" s="19">
        <f t="shared" si="2"/>
        <v>127.5</v>
      </c>
      <c r="J23" s="19">
        <f t="shared" si="2"/>
        <v>892.9</v>
      </c>
      <c r="K23" s="25"/>
      <c r="L23" s="19">
        <f t="shared" ref="L23" si="3">SUM(L14:L22)</f>
        <v>93.570000000000007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1200</v>
      </c>
      <c r="G24" s="32">
        <f t="shared" ref="G24:J24" si="4">G13+G23</f>
        <v>54.5</v>
      </c>
      <c r="H24" s="32">
        <f t="shared" si="4"/>
        <v>53.5</v>
      </c>
      <c r="I24" s="32">
        <f t="shared" si="4"/>
        <v>230.3</v>
      </c>
      <c r="J24" s="32">
        <f t="shared" si="4"/>
        <v>1706.9</v>
      </c>
      <c r="K24" s="32"/>
      <c r="L24" s="32">
        <f t="shared" ref="L24" si="5">L13+L23</f>
        <v>185.34000000000003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185</v>
      </c>
      <c r="G25" s="40">
        <v>6.6</v>
      </c>
      <c r="H25" s="40">
        <v>10.9</v>
      </c>
      <c r="I25" s="40">
        <v>24.4</v>
      </c>
      <c r="J25" s="40">
        <v>223</v>
      </c>
      <c r="K25" s="41" t="s">
        <v>56</v>
      </c>
      <c r="L25" s="40">
        <v>23.07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100</v>
      </c>
      <c r="F27" s="43">
        <v>210</v>
      </c>
      <c r="G27" s="43">
        <v>1.5</v>
      </c>
      <c r="H27" s="43">
        <v>1.3</v>
      </c>
      <c r="I27" s="43">
        <v>15.9</v>
      </c>
      <c r="J27" s="43">
        <v>81</v>
      </c>
      <c r="K27" s="44" t="s">
        <v>57</v>
      </c>
      <c r="L27" s="43">
        <v>8.89</v>
      </c>
    </row>
    <row r="28" spans="1:12" ht="15" x14ac:dyDescent="0.25">
      <c r="A28" s="14"/>
      <c r="B28" s="15"/>
      <c r="C28" s="11"/>
      <c r="D28" s="7" t="s">
        <v>23</v>
      </c>
      <c r="E28" s="42" t="s">
        <v>97</v>
      </c>
      <c r="F28" s="43">
        <v>30</v>
      </c>
      <c r="G28" s="43">
        <v>6.9</v>
      </c>
      <c r="H28" s="43">
        <v>12</v>
      </c>
      <c r="I28" s="43">
        <v>15.5</v>
      </c>
      <c r="J28" s="43">
        <v>226</v>
      </c>
      <c r="K28" s="44" t="s">
        <v>43</v>
      </c>
      <c r="L28" s="43">
        <v>17.21</v>
      </c>
    </row>
    <row r="29" spans="1:12" ht="15" x14ac:dyDescent="0.25">
      <c r="A29" s="14"/>
      <c r="B29" s="15"/>
      <c r="C29" s="11"/>
      <c r="D29" s="7" t="s">
        <v>24</v>
      </c>
      <c r="E29" s="42" t="s">
        <v>98</v>
      </c>
      <c r="F29" s="43">
        <v>100</v>
      </c>
      <c r="G29" s="43">
        <v>0.27</v>
      </c>
      <c r="H29" s="43">
        <v>0.03</v>
      </c>
      <c r="I29" s="43">
        <v>1.7</v>
      </c>
      <c r="J29" s="43">
        <v>32</v>
      </c>
      <c r="K29" s="44" t="s">
        <v>99</v>
      </c>
      <c r="L29" s="43">
        <v>32.200000000000003</v>
      </c>
    </row>
    <row r="30" spans="1:12" ht="15" x14ac:dyDescent="0.25">
      <c r="A30" s="14"/>
      <c r="B30" s="15"/>
      <c r="C30" s="11"/>
      <c r="D30" s="6" t="s">
        <v>31</v>
      </c>
      <c r="E30" s="42" t="s">
        <v>46</v>
      </c>
      <c r="F30" s="43">
        <v>38</v>
      </c>
      <c r="G30" s="43">
        <v>2.2999999999999998</v>
      </c>
      <c r="H30" s="43">
        <v>0.24</v>
      </c>
      <c r="I30" s="43">
        <v>14.8</v>
      </c>
      <c r="J30" s="43">
        <v>70.5</v>
      </c>
      <c r="K30" s="44" t="s">
        <v>47</v>
      </c>
      <c r="L30" s="43">
        <v>2.71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563</v>
      </c>
      <c r="G32" s="19">
        <f t="shared" ref="G32" si="6">SUM(G25:G31)</f>
        <v>17.57</v>
      </c>
      <c r="H32" s="19">
        <f t="shared" ref="H32" si="7">SUM(H25:H31)</f>
        <v>24.470000000000002</v>
      </c>
      <c r="I32" s="19">
        <f t="shared" ref="I32" si="8">SUM(I25:I31)</f>
        <v>72.3</v>
      </c>
      <c r="J32" s="19">
        <f t="shared" ref="J32:L32" si="9">SUM(J25:J31)</f>
        <v>632.5</v>
      </c>
      <c r="K32" s="25"/>
      <c r="L32" s="19">
        <f t="shared" si="9"/>
        <v>84.08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101</v>
      </c>
      <c r="F34" s="43">
        <v>210</v>
      </c>
      <c r="G34" s="43">
        <v>1.65</v>
      </c>
      <c r="H34" s="43">
        <v>5.2</v>
      </c>
      <c r="I34" s="43">
        <v>8.4</v>
      </c>
      <c r="J34" s="43">
        <v>87</v>
      </c>
      <c r="K34" s="44" t="s">
        <v>59</v>
      </c>
      <c r="L34" s="43">
        <v>12.21</v>
      </c>
    </row>
    <row r="35" spans="1:12" ht="25.5" x14ac:dyDescent="0.25">
      <c r="A35" s="14"/>
      <c r="B35" s="15"/>
      <c r="C35" s="11"/>
      <c r="D35" s="7" t="s">
        <v>28</v>
      </c>
      <c r="E35" s="42" t="s">
        <v>111</v>
      </c>
      <c r="F35" s="43">
        <v>100</v>
      </c>
      <c r="G35" s="43">
        <v>16.8</v>
      </c>
      <c r="H35" s="43">
        <v>17.899999999999999</v>
      </c>
      <c r="I35" s="43">
        <v>15.6</v>
      </c>
      <c r="J35" s="43">
        <v>290</v>
      </c>
      <c r="K35" s="44" t="s">
        <v>112</v>
      </c>
      <c r="L35" s="43">
        <v>47.45</v>
      </c>
    </row>
    <row r="36" spans="1:12" ht="15" x14ac:dyDescent="0.25">
      <c r="A36" s="14"/>
      <c r="B36" s="15"/>
      <c r="C36" s="11"/>
      <c r="D36" s="7" t="s">
        <v>29</v>
      </c>
      <c r="E36" s="42" t="s">
        <v>113</v>
      </c>
      <c r="F36" s="43">
        <v>150</v>
      </c>
      <c r="G36" s="43">
        <v>5.7</v>
      </c>
      <c r="H36" s="43">
        <v>6.7</v>
      </c>
      <c r="I36" s="43">
        <v>29</v>
      </c>
      <c r="J36" s="43">
        <v>145</v>
      </c>
      <c r="K36" s="44" t="s">
        <v>114</v>
      </c>
      <c r="L36" s="43">
        <v>20.43</v>
      </c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180</v>
      </c>
      <c r="G37" s="43">
        <v>0.3</v>
      </c>
      <c r="H37" s="43">
        <v>0</v>
      </c>
      <c r="I37" s="43">
        <v>10.1</v>
      </c>
      <c r="J37" s="43">
        <v>41</v>
      </c>
      <c r="K37" s="44" t="s">
        <v>61</v>
      </c>
      <c r="L37" s="43">
        <v>9.5500000000000007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60</v>
      </c>
      <c r="G39" s="43">
        <v>2</v>
      </c>
      <c r="H39" s="43">
        <v>0.4</v>
      </c>
      <c r="I39" s="43">
        <v>11.9</v>
      </c>
      <c r="J39" s="43">
        <v>58.7</v>
      </c>
      <c r="K39" s="44" t="s">
        <v>49</v>
      </c>
      <c r="L39" s="43">
        <v>4.37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26.45</v>
      </c>
      <c r="H42" s="19">
        <f t="shared" ref="H42" si="11">SUM(H33:H41)</f>
        <v>30.199999999999996</v>
      </c>
      <c r="I42" s="19">
        <f t="shared" ref="I42" si="12">SUM(I33:I41)</f>
        <v>75</v>
      </c>
      <c r="J42" s="19">
        <f t="shared" ref="J42:L42" si="13">SUM(J33:J41)</f>
        <v>621.70000000000005</v>
      </c>
      <c r="K42" s="25"/>
      <c r="L42" s="19">
        <f t="shared" si="13"/>
        <v>94.01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1263</v>
      </c>
      <c r="G43" s="32">
        <f t="shared" ref="G43" si="14">G32+G42</f>
        <v>44.019999999999996</v>
      </c>
      <c r="H43" s="32">
        <f t="shared" ref="H43" si="15">H32+H42</f>
        <v>54.67</v>
      </c>
      <c r="I43" s="32">
        <f t="shared" ref="I43" si="16">I32+I42</f>
        <v>147.30000000000001</v>
      </c>
      <c r="J43" s="32">
        <f t="shared" ref="J43:L43" si="17">J32+J42</f>
        <v>1254.2</v>
      </c>
      <c r="K43" s="32"/>
      <c r="L43" s="32">
        <f t="shared" si="17"/>
        <v>178.09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130</v>
      </c>
      <c r="F44" s="40">
        <v>95</v>
      </c>
      <c r="G44" s="40">
        <v>11</v>
      </c>
      <c r="H44" s="40">
        <v>7.4</v>
      </c>
      <c r="I44" s="40">
        <v>5.6</v>
      </c>
      <c r="J44" s="40">
        <v>233</v>
      </c>
      <c r="K44" s="41">
        <v>340.2013</v>
      </c>
      <c r="L44" s="40">
        <v>65.52</v>
      </c>
    </row>
    <row r="45" spans="1:12" ht="15" x14ac:dyDescent="0.25">
      <c r="A45" s="23"/>
      <c r="B45" s="15"/>
      <c r="C45" s="11"/>
      <c r="D45" s="6" t="s">
        <v>21</v>
      </c>
      <c r="E45" s="42" t="s">
        <v>115</v>
      </c>
      <c r="F45" s="43">
        <v>150</v>
      </c>
      <c r="G45" s="43">
        <v>3.2</v>
      </c>
      <c r="H45" s="43">
        <v>6.6</v>
      </c>
      <c r="I45" s="43">
        <v>16.399999999999999</v>
      </c>
      <c r="J45" s="43">
        <v>178</v>
      </c>
      <c r="K45" s="44">
        <v>472.19959999999998</v>
      </c>
      <c r="L45" s="43">
        <v>16.32</v>
      </c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180</v>
      </c>
      <c r="G46" s="43">
        <v>2.8</v>
      </c>
      <c r="H46" s="43">
        <v>1.8</v>
      </c>
      <c r="I46" s="43">
        <v>9.8000000000000007</v>
      </c>
      <c r="J46" s="43">
        <v>66</v>
      </c>
      <c r="K46" s="44" t="s">
        <v>63</v>
      </c>
      <c r="L46" s="43">
        <v>14.87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31</v>
      </c>
      <c r="E49" s="42" t="s">
        <v>46</v>
      </c>
      <c r="F49" s="43">
        <v>50</v>
      </c>
      <c r="G49" s="43">
        <v>3.8</v>
      </c>
      <c r="H49" s="43">
        <v>0.4</v>
      </c>
      <c r="I49" s="43">
        <v>24.6</v>
      </c>
      <c r="J49" s="43">
        <v>117.2</v>
      </c>
      <c r="K49" s="44" t="s">
        <v>47</v>
      </c>
      <c r="L49" s="43">
        <v>3.58</v>
      </c>
    </row>
    <row r="50" spans="1:12" ht="15" x14ac:dyDescent="0.25">
      <c r="A50" s="23"/>
      <c r="B50" s="15"/>
      <c r="C50" s="11"/>
      <c r="D50" s="6" t="s">
        <v>32</v>
      </c>
      <c r="E50" s="42" t="s">
        <v>48</v>
      </c>
      <c r="F50" s="43">
        <v>50</v>
      </c>
      <c r="G50" s="43">
        <v>3.3</v>
      </c>
      <c r="H50" s="43">
        <v>0.6</v>
      </c>
      <c r="I50" s="43">
        <v>19.8</v>
      </c>
      <c r="J50" s="43">
        <v>97.8</v>
      </c>
      <c r="K50" s="44" t="s">
        <v>49</v>
      </c>
      <c r="L50" s="43">
        <v>3.62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24.1</v>
      </c>
      <c r="H51" s="19">
        <f t="shared" ref="H51" si="19">SUM(H44:H50)</f>
        <v>16.8</v>
      </c>
      <c r="I51" s="19">
        <f t="shared" ref="I51" si="20">SUM(I44:I50)</f>
        <v>76.2</v>
      </c>
      <c r="J51" s="19">
        <f t="shared" ref="J51:L51" si="21">SUM(J44:J50)</f>
        <v>692</v>
      </c>
      <c r="K51" s="25"/>
      <c r="L51" s="19">
        <f t="shared" si="21"/>
        <v>103.91000000000001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133</v>
      </c>
      <c r="F53" s="43">
        <v>210</v>
      </c>
      <c r="G53" s="43">
        <v>3.2</v>
      </c>
      <c r="H53" s="43">
        <v>5.6</v>
      </c>
      <c r="I53" s="43">
        <v>11.4</v>
      </c>
      <c r="J53" s="43">
        <v>109</v>
      </c>
      <c r="K53" s="44" t="s">
        <v>64</v>
      </c>
      <c r="L53" s="43">
        <v>11.14</v>
      </c>
    </row>
    <row r="54" spans="1:12" ht="15" x14ac:dyDescent="0.25">
      <c r="A54" s="23"/>
      <c r="B54" s="15"/>
      <c r="C54" s="11"/>
      <c r="D54" s="7" t="s">
        <v>28</v>
      </c>
      <c r="E54" s="42" t="s">
        <v>130</v>
      </c>
      <c r="F54" s="43">
        <v>95</v>
      </c>
      <c r="G54" s="43">
        <v>11</v>
      </c>
      <c r="H54" s="43">
        <v>7.4</v>
      </c>
      <c r="I54" s="43">
        <v>5.6</v>
      </c>
      <c r="J54" s="43">
        <v>233</v>
      </c>
      <c r="K54" s="44">
        <v>340.2013</v>
      </c>
      <c r="L54" s="43">
        <v>65.52</v>
      </c>
    </row>
    <row r="55" spans="1:12" ht="15" x14ac:dyDescent="0.25">
      <c r="A55" s="23"/>
      <c r="B55" s="15"/>
      <c r="C55" s="11"/>
      <c r="D55" s="7" t="s">
        <v>29</v>
      </c>
      <c r="E55" s="42" t="s">
        <v>115</v>
      </c>
      <c r="F55" s="43">
        <v>150</v>
      </c>
      <c r="G55" s="43">
        <v>3.2</v>
      </c>
      <c r="H55" s="43">
        <v>6.6</v>
      </c>
      <c r="I55" s="43">
        <v>16.399999999999999</v>
      </c>
      <c r="J55" s="43">
        <v>178</v>
      </c>
      <c r="K55" s="44">
        <v>472.19959999999998</v>
      </c>
      <c r="L55" s="43">
        <v>16.32</v>
      </c>
    </row>
    <row r="56" spans="1:12" ht="15" x14ac:dyDescent="0.25">
      <c r="A56" s="23"/>
      <c r="B56" s="15"/>
      <c r="C56" s="11"/>
      <c r="D56" s="7" t="s">
        <v>30</v>
      </c>
      <c r="E56" s="42" t="s">
        <v>102</v>
      </c>
      <c r="F56" s="43">
        <v>180</v>
      </c>
      <c r="G56" s="43">
        <v>0.1</v>
      </c>
      <c r="H56" s="43">
        <v>0</v>
      </c>
      <c r="I56" s="43">
        <v>13</v>
      </c>
      <c r="J56" s="43">
        <v>76</v>
      </c>
      <c r="K56" s="44" t="s">
        <v>65</v>
      </c>
      <c r="L56" s="43">
        <v>14.55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35</v>
      </c>
      <c r="G57" s="43">
        <v>2.2999999999999998</v>
      </c>
      <c r="H57" s="43">
        <v>0.24</v>
      </c>
      <c r="I57" s="43">
        <v>14.8</v>
      </c>
      <c r="J57" s="43">
        <v>70.5</v>
      </c>
      <c r="K57" s="44" t="s">
        <v>47</v>
      </c>
      <c r="L57" s="43">
        <v>2.52</v>
      </c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1.32</v>
      </c>
      <c r="H58" s="43">
        <v>0.24</v>
      </c>
      <c r="I58" s="43">
        <v>7.9</v>
      </c>
      <c r="J58" s="43">
        <v>36.200000000000003</v>
      </c>
      <c r="K58" s="44" t="s">
        <v>49</v>
      </c>
      <c r="L58" s="43">
        <v>2.17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21.12</v>
      </c>
      <c r="H61" s="19">
        <f t="shared" ref="H61" si="23">SUM(H52:H60)</f>
        <v>20.079999999999998</v>
      </c>
      <c r="I61" s="19">
        <f t="shared" ref="I61" si="24">SUM(I52:I60)</f>
        <v>69.100000000000009</v>
      </c>
      <c r="J61" s="19">
        <f t="shared" ref="J61:L61" si="25">SUM(J52:J60)</f>
        <v>702.7</v>
      </c>
      <c r="K61" s="25"/>
      <c r="L61" s="19">
        <f t="shared" si="25"/>
        <v>112.21999999999998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1225</v>
      </c>
      <c r="G62" s="32">
        <f t="shared" ref="G62" si="26">G51+G61</f>
        <v>45.22</v>
      </c>
      <c r="H62" s="32">
        <f t="shared" ref="H62" si="27">H51+H61</f>
        <v>36.879999999999995</v>
      </c>
      <c r="I62" s="32">
        <f t="shared" ref="I62" si="28">I51+I61</f>
        <v>145.30000000000001</v>
      </c>
      <c r="J62" s="32">
        <f t="shared" ref="J62:L62" si="29">J51+J61</f>
        <v>1394.7</v>
      </c>
      <c r="K62" s="32"/>
      <c r="L62" s="32">
        <f t="shared" si="29"/>
        <v>216.13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94</v>
      </c>
      <c r="F63" s="40">
        <v>200</v>
      </c>
      <c r="G63" s="40">
        <v>27.4</v>
      </c>
      <c r="H63" s="40">
        <v>35.299999999999997</v>
      </c>
      <c r="I63" s="40">
        <v>43</v>
      </c>
      <c r="J63" s="40">
        <v>532.29999999999995</v>
      </c>
      <c r="K63" s="41" t="s">
        <v>66</v>
      </c>
      <c r="L63" s="40">
        <v>106.71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0.1</v>
      </c>
      <c r="H65" s="43">
        <v>0</v>
      </c>
      <c r="I65" s="43">
        <v>10</v>
      </c>
      <c r="J65" s="43">
        <v>40</v>
      </c>
      <c r="K65" s="44" t="s">
        <v>69</v>
      </c>
      <c r="L65" s="43">
        <v>2.67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31</v>
      </c>
      <c r="E68" s="42" t="s">
        <v>46</v>
      </c>
      <c r="F68" s="43">
        <v>100</v>
      </c>
      <c r="G68" s="43">
        <v>6.6</v>
      </c>
      <c r="H68" s="43">
        <v>0.8</v>
      </c>
      <c r="I68" s="43">
        <v>47.2</v>
      </c>
      <c r="J68" s="43">
        <v>154</v>
      </c>
      <c r="K68" s="44" t="s">
        <v>47</v>
      </c>
      <c r="L68" s="43">
        <v>7.17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34.1</v>
      </c>
      <c r="H70" s="19">
        <f t="shared" ref="H70" si="31">SUM(H63:H69)</f>
        <v>36.099999999999994</v>
      </c>
      <c r="I70" s="19">
        <f t="shared" ref="I70" si="32">SUM(I63:I69)</f>
        <v>100.2</v>
      </c>
      <c r="J70" s="19">
        <f t="shared" ref="J70:L70" si="33">SUM(J63:J69)</f>
        <v>726.3</v>
      </c>
      <c r="K70" s="25"/>
      <c r="L70" s="19">
        <f t="shared" si="33"/>
        <v>116.55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103</v>
      </c>
      <c r="F72" s="43">
        <v>210</v>
      </c>
      <c r="G72" s="43">
        <v>1.9</v>
      </c>
      <c r="H72" s="43">
        <v>5.7</v>
      </c>
      <c r="I72" s="43">
        <v>13.4</v>
      </c>
      <c r="J72" s="43">
        <v>113</v>
      </c>
      <c r="K72" s="44" t="s">
        <v>70</v>
      </c>
      <c r="L72" s="43">
        <v>10.4</v>
      </c>
    </row>
    <row r="73" spans="1:12" ht="25.5" x14ac:dyDescent="0.25">
      <c r="A73" s="23"/>
      <c r="B73" s="15"/>
      <c r="C73" s="11"/>
      <c r="D73" s="7" t="s">
        <v>28</v>
      </c>
      <c r="E73" s="42" t="s">
        <v>116</v>
      </c>
      <c r="F73" s="43">
        <v>140</v>
      </c>
      <c r="G73" s="43">
        <f t="shared" ref="G73:I73" si="34">SUM(G65:G66)</f>
        <v>0.1</v>
      </c>
      <c r="H73" s="43">
        <f t="shared" si="34"/>
        <v>0</v>
      </c>
      <c r="I73" s="43">
        <f t="shared" si="34"/>
        <v>10</v>
      </c>
      <c r="J73" s="43">
        <v>170</v>
      </c>
      <c r="K73" s="44" t="s">
        <v>117</v>
      </c>
      <c r="L73" s="43">
        <v>46.7</v>
      </c>
    </row>
    <row r="74" spans="1:12" ht="15" x14ac:dyDescent="0.25">
      <c r="A74" s="23"/>
      <c r="B74" s="15"/>
      <c r="C74" s="11"/>
      <c r="D74" s="7" t="s">
        <v>29</v>
      </c>
      <c r="E74" s="42" t="s">
        <v>118</v>
      </c>
      <c r="F74" s="43">
        <v>180</v>
      </c>
      <c r="G74" s="43">
        <v>8.6</v>
      </c>
      <c r="H74" s="43">
        <v>7.8</v>
      </c>
      <c r="I74" s="43">
        <v>37.1</v>
      </c>
      <c r="J74" s="43">
        <v>253</v>
      </c>
      <c r="K74" s="44" t="s">
        <v>119</v>
      </c>
      <c r="L74" s="43">
        <v>19.52</v>
      </c>
    </row>
    <row r="75" spans="1:12" ht="15" x14ac:dyDescent="0.25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0.7</v>
      </c>
      <c r="H75" s="43">
        <v>0.3</v>
      </c>
      <c r="I75" s="43">
        <v>12.8</v>
      </c>
      <c r="J75" s="43">
        <v>57</v>
      </c>
      <c r="K75" s="44" t="s">
        <v>72</v>
      </c>
      <c r="L75" s="43">
        <v>9.77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20</v>
      </c>
      <c r="G76" s="43">
        <v>2.2999999999999998</v>
      </c>
      <c r="H76" s="43">
        <v>0.24</v>
      </c>
      <c r="I76" s="43">
        <v>14.8</v>
      </c>
      <c r="J76" s="43">
        <v>70.5</v>
      </c>
      <c r="K76" s="44" t="s">
        <v>47</v>
      </c>
      <c r="L76" s="43">
        <v>1.43</v>
      </c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25</v>
      </c>
      <c r="G77" s="43">
        <v>2</v>
      </c>
      <c r="H77" s="43">
        <v>0.4</v>
      </c>
      <c r="I77" s="43">
        <v>11.9</v>
      </c>
      <c r="J77" s="43">
        <v>58.7</v>
      </c>
      <c r="K77" s="44" t="s">
        <v>49</v>
      </c>
      <c r="L77" s="43">
        <v>1.82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775</v>
      </c>
      <c r="G80" s="19">
        <f t="shared" ref="G80" si="35">SUM(G71:G79)</f>
        <v>15.599999999999998</v>
      </c>
      <c r="H80" s="19">
        <f t="shared" ref="H80" si="36">SUM(H71:H79)</f>
        <v>14.440000000000001</v>
      </c>
      <c r="I80" s="19">
        <f t="shared" ref="I80" si="37">SUM(I71:I79)</f>
        <v>100</v>
      </c>
      <c r="J80" s="19">
        <f t="shared" ref="J80:L80" si="38">SUM(J71:J79)</f>
        <v>722.2</v>
      </c>
      <c r="K80" s="25"/>
      <c r="L80" s="19">
        <f t="shared" si="38"/>
        <v>89.64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1275</v>
      </c>
      <c r="G81" s="32">
        <f t="shared" ref="G81" si="39">G70+G80</f>
        <v>49.7</v>
      </c>
      <c r="H81" s="32">
        <f t="shared" ref="H81" si="40">H70+H80</f>
        <v>50.539999999999992</v>
      </c>
      <c r="I81" s="32">
        <f t="shared" ref="I81" si="41">I70+I80</f>
        <v>200.2</v>
      </c>
      <c r="J81" s="32">
        <f t="shared" ref="J81:L81" si="42">J70+J80</f>
        <v>1448.5</v>
      </c>
      <c r="K81" s="32"/>
      <c r="L81" s="32">
        <f t="shared" si="42"/>
        <v>206.19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205</v>
      </c>
      <c r="G82" s="40">
        <v>14.5</v>
      </c>
      <c r="H82" s="40">
        <v>17.8</v>
      </c>
      <c r="I82" s="40">
        <v>28.8</v>
      </c>
      <c r="J82" s="40">
        <v>334.9</v>
      </c>
      <c r="K82" s="41" t="s">
        <v>74</v>
      </c>
      <c r="L82" s="40">
        <v>25.56</v>
      </c>
    </row>
    <row r="83" spans="1:12" ht="15" x14ac:dyDescent="0.25">
      <c r="A83" s="23"/>
      <c r="B83" s="15"/>
      <c r="C83" s="11"/>
      <c r="D83" s="6" t="s">
        <v>76</v>
      </c>
      <c r="E83" s="42" t="s">
        <v>77</v>
      </c>
      <c r="F83" s="43">
        <v>20</v>
      </c>
      <c r="G83" s="43">
        <v>7.7</v>
      </c>
      <c r="H83" s="43">
        <v>7.8</v>
      </c>
      <c r="I83" s="43">
        <v>0</v>
      </c>
      <c r="J83" s="43">
        <v>102.9</v>
      </c>
      <c r="K83" s="44" t="s">
        <v>78</v>
      </c>
      <c r="L83" s="43">
        <v>17.21</v>
      </c>
    </row>
    <row r="84" spans="1:12" ht="15" x14ac:dyDescent="0.25">
      <c r="A84" s="23"/>
      <c r="B84" s="15"/>
      <c r="C84" s="11"/>
      <c r="D84" s="7" t="s">
        <v>22</v>
      </c>
      <c r="E84" s="42" t="s">
        <v>104</v>
      </c>
      <c r="F84" s="43">
        <v>200</v>
      </c>
      <c r="G84" s="43">
        <v>0.1</v>
      </c>
      <c r="H84" s="43">
        <v>0</v>
      </c>
      <c r="I84" s="43">
        <v>10.199999999999999</v>
      </c>
      <c r="J84" s="43">
        <v>41</v>
      </c>
      <c r="K84" s="44" t="s">
        <v>75</v>
      </c>
      <c r="L84" s="43">
        <v>4.8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110</v>
      </c>
      <c r="F86" s="43">
        <v>100</v>
      </c>
      <c r="G86" s="43">
        <v>0.6</v>
      </c>
      <c r="H86" s="43">
        <v>0.6</v>
      </c>
      <c r="I86" s="43">
        <v>14.7</v>
      </c>
      <c r="J86" s="43">
        <v>70</v>
      </c>
      <c r="K86" s="44" t="s">
        <v>99</v>
      </c>
      <c r="L86" s="43">
        <v>28.35</v>
      </c>
    </row>
    <row r="87" spans="1:12" ht="15" x14ac:dyDescent="0.25">
      <c r="A87" s="23"/>
      <c r="B87" s="15"/>
      <c r="C87" s="11"/>
      <c r="D87" s="6" t="s">
        <v>31</v>
      </c>
      <c r="E87" s="42" t="s">
        <v>46</v>
      </c>
      <c r="F87" s="43">
        <v>50</v>
      </c>
      <c r="G87" s="43">
        <v>3.8</v>
      </c>
      <c r="H87" s="43">
        <v>0.4</v>
      </c>
      <c r="I87" s="43">
        <v>24.6</v>
      </c>
      <c r="J87" s="43">
        <v>117.2</v>
      </c>
      <c r="K87" s="44" t="s">
        <v>47</v>
      </c>
      <c r="L87" s="43">
        <v>3.58</v>
      </c>
    </row>
    <row r="88" spans="1:12" ht="15" x14ac:dyDescent="0.25">
      <c r="A88" s="23"/>
      <c r="B88" s="15"/>
      <c r="C88" s="11"/>
      <c r="D88" s="6" t="s">
        <v>32</v>
      </c>
      <c r="E88" s="42" t="s">
        <v>48</v>
      </c>
      <c r="F88" s="43">
        <v>25</v>
      </c>
      <c r="G88" s="43">
        <v>2</v>
      </c>
      <c r="H88" s="43">
        <v>0.4</v>
      </c>
      <c r="I88" s="43">
        <v>11.9</v>
      </c>
      <c r="J88" s="43">
        <v>58.7</v>
      </c>
      <c r="K88" s="44" t="s">
        <v>49</v>
      </c>
      <c r="L88" s="43">
        <v>1.82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3">SUM(G82:G88)</f>
        <v>28.700000000000003</v>
      </c>
      <c r="H89" s="19">
        <f t="shared" ref="H89" si="44">SUM(H82:H88)</f>
        <v>27</v>
      </c>
      <c r="I89" s="19">
        <f t="shared" ref="I89" si="45">SUM(I82:I88)</f>
        <v>90.200000000000017</v>
      </c>
      <c r="J89" s="19">
        <f t="shared" ref="J89:L89" si="46">SUM(J82:J88)</f>
        <v>724.7</v>
      </c>
      <c r="K89" s="25"/>
      <c r="L89" s="19">
        <f t="shared" si="46"/>
        <v>81.319999999999979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109</v>
      </c>
      <c r="F91" s="43">
        <v>210</v>
      </c>
      <c r="G91" s="43">
        <v>1.9</v>
      </c>
      <c r="H91" s="43">
        <v>5.6</v>
      </c>
      <c r="I91" s="43">
        <v>12</v>
      </c>
      <c r="J91" s="43">
        <v>126</v>
      </c>
      <c r="K91" s="44" t="s">
        <v>79</v>
      </c>
      <c r="L91" s="43">
        <v>7.78</v>
      </c>
    </row>
    <row r="92" spans="1:12" ht="15" x14ac:dyDescent="0.25">
      <c r="A92" s="23"/>
      <c r="B92" s="15"/>
      <c r="C92" s="11"/>
      <c r="D92" s="7" t="s">
        <v>28</v>
      </c>
      <c r="E92" s="42" t="s">
        <v>120</v>
      </c>
      <c r="F92" s="43">
        <v>90</v>
      </c>
      <c r="G92" s="43">
        <v>12.4</v>
      </c>
      <c r="H92" s="43">
        <v>12.8</v>
      </c>
      <c r="I92" s="43">
        <v>9.6</v>
      </c>
      <c r="J92" s="43">
        <v>204</v>
      </c>
      <c r="K92" s="44" t="s">
        <v>121</v>
      </c>
      <c r="L92" s="43">
        <v>51.07</v>
      </c>
    </row>
    <row r="93" spans="1:12" ht="15" x14ac:dyDescent="0.25">
      <c r="A93" s="23"/>
      <c r="B93" s="15"/>
      <c r="C93" s="11"/>
      <c r="D93" s="7" t="s">
        <v>29</v>
      </c>
      <c r="E93" s="42" t="s">
        <v>122</v>
      </c>
      <c r="F93" s="43">
        <v>150</v>
      </c>
      <c r="G93" s="43">
        <v>6.7</v>
      </c>
      <c r="H93" s="43">
        <v>6.5</v>
      </c>
      <c r="I93" s="43">
        <v>7</v>
      </c>
      <c r="J93" s="43">
        <v>120</v>
      </c>
      <c r="K93" s="44" t="s">
        <v>123</v>
      </c>
      <c r="L93" s="43">
        <v>14.26</v>
      </c>
    </row>
    <row r="94" spans="1:12" ht="15" x14ac:dyDescent="0.25">
      <c r="A94" s="23"/>
      <c r="B94" s="15"/>
      <c r="C94" s="11"/>
      <c r="D94" s="7" t="s">
        <v>30</v>
      </c>
      <c r="E94" s="42" t="s">
        <v>80</v>
      </c>
      <c r="F94" s="43">
        <v>180</v>
      </c>
      <c r="G94" s="43">
        <v>0.5</v>
      </c>
      <c r="H94" s="43">
        <v>0.2</v>
      </c>
      <c r="I94" s="43">
        <v>31.1</v>
      </c>
      <c r="J94" s="43">
        <v>16</v>
      </c>
      <c r="K94" s="44" t="s">
        <v>81</v>
      </c>
      <c r="L94" s="43">
        <v>13.83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100</v>
      </c>
      <c r="G96" s="43">
        <v>6.6</v>
      </c>
      <c r="H96" s="43">
        <v>0.8</v>
      </c>
      <c r="I96" s="43">
        <v>47.2</v>
      </c>
      <c r="J96" s="43">
        <v>234</v>
      </c>
      <c r="K96" s="44" t="s">
        <v>49</v>
      </c>
      <c r="L96" s="43">
        <v>7.14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7">SUM(G90:G98)</f>
        <v>28.1</v>
      </c>
      <c r="H99" s="19">
        <f t="shared" ref="H99" si="48">SUM(H90:H98)</f>
        <v>25.9</v>
      </c>
      <c r="I99" s="19">
        <f t="shared" ref="I99" si="49">SUM(I90:I98)</f>
        <v>106.9</v>
      </c>
      <c r="J99" s="19">
        <f t="shared" ref="J99:L99" si="50">SUM(J90:J98)</f>
        <v>700</v>
      </c>
      <c r="K99" s="25"/>
      <c r="L99" s="19">
        <f t="shared" si="50"/>
        <v>94.08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1330</v>
      </c>
      <c r="G100" s="32">
        <f t="shared" ref="G100" si="51">G89+G99</f>
        <v>56.800000000000004</v>
      </c>
      <c r="H100" s="32">
        <f t="shared" ref="H100" si="52">H89+H99</f>
        <v>52.9</v>
      </c>
      <c r="I100" s="32">
        <f t="shared" ref="I100" si="53">I89+I99</f>
        <v>197.10000000000002</v>
      </c>
      <c r="J100" s="32">
        <f t="shared" ref="J100:L100" si="54">J89+J99</f>
        <v>1424.7</v>
      </c>
      <c r="K100" s="32"/>
      <c r="L100" s="32">
        <f t="shared" si="54"/>
        <v>175.39999999999998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41</v>
      </c>
      <c r="F101" s="40">
        <v>165</v>
      </c>
      <c r="G101" s="40">
        <v>10.3</v>
      </c>
      <c r="H101" s="40">
        <v>15.7</v>
      </c>
      <c r="I101" s="40">
        <v>3.6</v>
      </c>
      <c r="J101" s="40">
        <v>253</v>
      </c>
      <c r="K101" s="41" t="s">
        <v>42</v>
      </c>
      <c r="L101" s="40">
        <v>42.9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82</v>
      </c>
      <c r="F103" s="43">
        <v>200</v>
      </c>
      <c r="G103" s="43">
        <v>2.8</v>
      </c>
      <c r="H103" s="43">
        <v>1.8</v>
      </c>
      <c r="I103" s="43">
        <v>9.8000000000000007</v>
      </c>
      <c r="J103" s="43">
        <v>66</v>
      </c>
      <c r="K103" s="44" t="s">
        <v>63</v>
      </c>
      <c r="L103" s="43">
        <v>16.52</v>
      </c>
    </row>
    <row r="104" spans="1:12" ht="15" x14ac:dyDescent="0.25">
      <c r="A104" s="23"/>
      <c r="B104" s="15"/>
      <c r="C104" s="11"/>
      <c r="D104" s="7" t="s">
        <v>23</v>
      </c>
      <c r="E104" s="42" t="s">
        <v>97</v>
      </c>
      <c r="F104" s="43">
        <v>30</v>
      </c>
      <c r="G104" s="43">
        <v>2.2000000000000002</v>
      </c>
      <c r="H104" s="43">
        <v>7.1</v>
      </c>
      <c r="I104" s="43">
        <v>10</v>
      </c>
      <c r="J104" s="43">
        <v>153</v>
      </c>
      <c r="K104" s="44" t="s">
        <v>67</v>
      </c>
      <c r="L104" s="43">
        <v>17.21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31</v>
      </c>
      <c r="E106" s="42" t="s">
        <v>46</v>
      </c>
      <c r="F106" s="43">
        <v>105</v>
      </c>
      <c r="G106" s="43">
        <v>7.98</v>
      </c>
      <c r="H106" s="43">
        <v>0.84</v>
      </c>
      <c r="I106" s="43">
        <v>51.66</v>
      </c>
      <c r="J106" s="43">
        <v>180.1</v>
      </c>
      <c r="K106" s="44" t="s">
        <v>47</v>
      </c>
      <c r="L106" s="43">
        <v>7.5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5">SUM(G101:G107)</f>
        <v>23.28</v>
      </c>
      <c r="H108" s="19">
        <f t="shared" si="55"/>
        <v>25.44</v>
      </c>
      <c r="I108" s="19">
        <f t="shared" si="55"/>
        <v>75.06</v>
      </c>
      <c r="J108" s="19">
        <f t="shared" si="55"/>
        <v>652.1</v>
      </c>
      <c r="K108" s="25"/>
      <c r="L108" s="19">
        <f t="shared" ref="L108" si="56">SUM(L101:L107)</f>
        <v>84.13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25.5" x14ac:dyDescent="0.25">
      <c r="A110" s="23"/>
      <c r="B110" s="15"/>
      <c r="C110" s="11"/>
      <c r="D110" s="7" t="s">
        <v>27</v>
      </c>
      <c r="E110" s="42" t="s">
        <v>105</v>
      </c>
      <c r="F110" s="43">
        <v>210</v>
      </c>
      <c r="G110" s="43">
        <v>1.7</v>
      </c>
      <c r="H110" s="43">
        <v>5.5</v>
      </c>
      <c r="I110" s="43">
        <v>10</v>
      </c>
      <c r="J110" s="43">
        <v>102</v>
      </c>
      <c r="K110" s="44" t="s">
        <v>83</v>
      </c>
      <c r="L110" s="43">
        <v>7.62</v>
      </c>
    </row>
    <row r="111" spans="1:12" ht="15" x14ac:dyDescent="0.25">
      <c r="A111" s="23"/>
      <c r="B111" s="15"/>
      <c r="C111" s="11"/>
      <c r="D111" s="7" t="s">
        <v>28</v>
      </c>
      <c r="E111" s="42" t="s">
        <v>132</v>
      </c>
      <c r="F111" s="43">
        <v>95</v>
      </c>
      <c r="G111" s="43">
        <v>17.899999999999999</v>
      </c>
      <c r="H111" s="43">
        <v>34</v>
      </c>
      <c r="I111" s="43">
        <v>14.5</v>
      </c>
      <c r="J111" s="43">
        <v>135</v>
      </c>
      <c r="K111" s="44" t="s">
        <v>124</v>
      </c>
      <c r="L111" s="43">
        <v>63.4</v>
      </c>
    </row>
    <row r="112" spans="1:12" ht="15" x14ac:dyDescent="0.25">
      <c r="A112" s="23"/>
      <c r="B112" s="15"/>
      <c r="C112" s="11"/>
      <c r="D112" s="7" t="s">
        <v>29</v>
      </c>
      <c r="E112" s="42" t="s">
        <v>118</v>
      </c>
      <c r="F112" s="43">
        <v>150</v>
      </c>
      <c r="G112" s="43">
        <v>8.6</v>
      </c>
      <c r="H112" s="43">
        <v>7.8</v>
      </c>
      <c r="I112" s="43">
        <v>37.1</v>
      </c>
      <c r="J112" s="43">
        <v>253</v>
      </c>
      <c r="K112" s="44" t="s">
        <v>119</v>
      </c>
      <c r="L112" s="43">
        <v>16.260000000000002</v>
      </c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180</v>
      </c>
      <c r="G113" s="43">
        <v>0.5</v>
      </c>
      <c r="H113" s="43">
        <v>0.2</v>
      </c>
      <c r="I113" s="43">
        <v>14.1</v>
      </c>
      <c r="J113" s="43">
        <v>60</v>
      </c>
      <c r="K113" s="44" t="s">
        <v>84</v>
      </c>
      <c r="L113" s="43">
        <v>17.98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36</v>
      </c>
      <c r="G114" s="43">
        <v>2.2999999999999998</v>
      </c>
      <c r="H114" s="43">
        <v>0.24</v>
      </c>
      <c r="I114" s="43">
        <v>14.8</v>
      </c>
      <c r="J114" s="43">
        <v>70.5</v>
      </c>
      <c r="K114" s="44" t="s">
        <v>47</v>
      </c>
      <c r="L114" s="43">
        <v>2.62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</v>
      </c>
      <c r="H115" s="43">
        <v>0.4</v>
      </c>
      <c r="I115" s="43">
        <v>11.9</v>
      </c>
      <c r="J115" s="43">
        <v>58.7</v>
      </c>
      <c r="K115" s="44" t="s">
        <v>49</v>
      </c>
      <c r="L115" s="43">
        <v>2.17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701</v>
      </c>
      <c r="G118" s="19">
        <f t="shared" ref="G118:J118" si="57">SUM(G109:G117)</f>
        <v>33</v>
      </c>
      <c r="H118" s="19">
        <f t="shared" si="57"/>
        <v>48.14</v>
      </c>
      <c r="I118" s="19">
        <f t="shared" si="57"/>
        <v>102.4</v>
      </c>
      <c r="J118" s="19">
        <f t="shared" si="57"/>
        <v>679.2</v>
      </c>
      <c r="K118" s="25"/>
      <c r="L118" s="19">
        <f t="shared" ref="L118" si="58">SUM(L109:L117)</f>
        <v>110.05000000000001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1201</v>
      </c>
      <c r="G119" s="32">
        <f t="shared" ref="G119" si="59">G108+G118</f>
        <v>56.28</v>
      </c>
      <c r="H119" s="32">
        <f t="shared" ref="H119" si="60">H108+H118</f>
        <v>73.58</v>
      </c>
      <c r="I119" s="32">
        <f t="shared" ref="I119" si="61">I108+I118</f>
        <v>177.46</v>
      </c>
      <c r="J119" s="32">
        <f t="shared" ref="J119:L119" si="62">J108+J118</f>
        <v>1331.3000000000002</v>
      </c>
      <c r="K119" s="32"/>
      <c r="L119" s="32">
        <f t="shared" si="62"/>
        <v>194.18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205</v>
      </c>
      <c r="G120" s="40">
        <v>6.8</v>
      </c>
      <c r="H120" s="40">
        <v>10</v>
      </c>
      <c r="I120" s="40">
        <v>28.8</v>
      </c>
      <c r="J120" s="40">
        <v>232</v>
      </c>
      <c r="K120" s="41" t="s">
        <v>56</v>
      </c>
      <c r="L120" s="40">
        <v>36.43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180</v>
      </c>
      <c r="G122" s="43">
        <v>3.2</v>
      </c>
      <c r="H122" s="43">
        <v>2.6</v>
      </c>
      <c r="I122" s="43">
        <v>22.5</v>
      </c>
      <c r="J122" s="43">
        <v>130</v>
      </c>
      <c r="K122" s="44" t="s">
        <v>45</v>
      </c>
      <c r="L122" s="43">
        <v>25.94</v>
      </c>
    </row>
    <row r="123" spans="1:12" ht="15" x14ac:dyDescent="0.25">
      <c r="A123" s="14"/>
      <c r="B123" s="15"/>
      <c r="C123" s="11"/>
      <c r="D123" s="7" t="s">
        <v>23</v>
      </c>
      <c r="E123" s="42" t="s">
        <v>85</v>
      </c>
      <c r="F123" s="43">
        <v>80</v>
      </c>
      <c r="G123" s="43">
        <v>8.1</v>
      </c>
      <c r="H123" s="43">
        <v>16.5</v>
      </c>
      <c r="I123" s="43">
        <v>15.5</v>
      </c>
      <c r="J123" s="43">
        <v>244</v>
      </c>
      <c r="K123" s="44" t="s">
        <v>86</v>
      </c>
      <c r="L123" s="43">
        <v>29.97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31</v>
      </c>
      <c r="E125" s="42" t="s">
        <v>46</v>
      </c>
      <c r="F125" s="43">
        <v>36</v>
      </c>
      <c r="G125" s="43">
        <v>2.2999999999999998</v>
      </c>
      <c r="H125" s="43">
        <v>0.24</v>
      </c>
      <c r="I125" s="43">
        <v>14.8</v>
      </c>
      <c r="J125" s="43">
        <v>70.5</v>
      </c>
      <c r="K125" s="44" t="s">
        <v>47</v>
      </c>
      <c r="L125" s="43">
        <v>2.62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501</v>
      </c>
      <c r="G127" s="19">
        <f t="shared" ref="G127:J127" si="63">SUM(G120:G126)</f>
        <v>20.400000000000002</v>
      </c>
      <c r="H127" s="19">
        <f t="shared" si="63"/>
        <v>29.34</v>
      </c>
      <c r="I127" s="19">
        <f t="shared" si="63"/>
        <v>81.599999999999994</v>
      </c>
      <c r="J127" s="19">
        <f t="shared" si="63"/>
        <v>676.5</v>
      </c>
      <c r="K127" s="25"/>
      <c r="L127" s="19">
        <f t="shared" ref="L127" si="64">SUM(L120:L126)</f>
        <v>94.960000000000008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108</v>
      </c>
      <c r="F129" s="43">
        <v>210</v>
      </c>
      <c r="G129" s="43">
        <v>1.9</v>
      </c>
      <c r="H129" s="43">
        <v>5.7</v>
      </c>
      <c r="I129" s="43">
        <v>10.6</v>
      </c>
      <c r="J129" s="43">
        <v>101</v>
      </c>
      <c r="K129" s="44" t="s">
        <v>87</v>
      </c>
      <c r="L129" s="43">
        <v>9.58</v>
      </c>
    </row>
    <row r="130" spans="1:12" ht="15" x14ac:dyDescent="0.25">
      <c r="A130" s="14"/>
      <c r="B130" s="15"/>
      <c r="C130" s="11"/>
      <c r="D130" s="7" t="s">
        <v>28</v>
      </c>
      <c r="E130" s="42" t="s">
        <v>130</v>
      </c>
      <c r="F130" s="43">
        <v>90</v>
      </c>
      <c r="G130" s="43">
        <v>11</v>
      </c>
      <c r="H130" s="43">
        <v>7.4</v>
      </c>
      <c r="I130" s="43">
        <v>5.6</v>
      </c>
      <c r="J130" s="43">
        <v>233</v>
      </c>
      <c r="K130" s="44">
        <v>340.2013</v>
      </c>
      <c r="L130" s="43">
        <v>54.18</v>
      </c>
    </row>
    <row r="131" spans="1:12" ht="15" x14ac:dyDescent="0.25">
      <c r="A131" s="14"/>
      <c r="B131" s="15"/>
      <c r="C131" s="11"/>
      <c r="D131" s="7" t="s">
        <v>29</v>
      </c>
      <c r="E131" s="42" t="s">
        <v>115</v>
      </c>
      <c r="F131" s="43">
        <v>180</v>
      </c>
      <c r="G131" s="43">
        <v>3.2</v>
      </c>
      <c r="H131" s="43">
        <v>6.6</v>
      </c>
      <c r="I131" s="43">
        <v>16.399999999999999</v>
      </c>
      <c r="J131" s="43">
        <v>178</v>
      </c>
      <c r="K131" s="44">
        <v>472.19959999999998</v>
      </c>
      <c r="L131" s="43">
        <v>19.59</v>
      </c>
    </row>
    <row r="132" spans="1:12" ht="15" x14ac:dyDescent="0.25">
      <c r="A132" s="14"/>
      <c r="B132" s="15"/>
      <c r="C132" s="11"/>
      <c r="D132" s="7" t="s">
        <v>30</v>
      </c>
      <c r="E132" s="42" t="s">
        <v>80</v>
      </c>
      <c r="F132" s="43">
        <v>180</v>
      </c>
      <c r="G132" s="43">
        <v>0.5</v>
      </c>
      <c r="H132" s="43">
        <v>0.2</v>
      </c>
      <c r="I132" s="43">
        <v>31.1</v>
      </c>
      <c r="J132" s="43">
        <v>36</v>
      </c>
      <c r="K132" s="44" t="s">
        <v>81</v>
      </c>
      <c r="L132" s="43">
        <v>13.83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2.2999999999999998</v>
      </c>
      <c r="H133" s="43">
        <v>0.24</v>
      </c>
      <c r="I133" s="43">
        <v>14.8</v>
      </c>
      <c r="J133" s="43">
        <v>70.5</v>
      </c>
      <c r="K133" s="44" t="s">
        <v>47</v>
      </c>
      <c r="L133" s="43">
        <v>2.15</v>
      </c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</v>
      </c>
      <c r="H134" s="43">
        <v>0.4</v>
      </c>
      <c r="I134" s="43">
        <v>11.9</v>
      </c>
      <c r="J134" s="43">
        <v>58.7</v>
      </c>
      <c r="K134" s="44" t="s">
        <v>49</v>
      </c>
      <c r="L134" s="43">
        <v>2.17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5">SUM(G128:G136)</f>
        <v>20.900000000000002</v>
      </c>
      <c r="H137" s="19">
        <f t="shared" si="65"/>
        <v>20.54</v>
      </c>
      <c r="I137" s="19">
        <f t="shared" si="65"/>
        <v>90.4</v>
      </c>
      <c r="J137" s="19">
        <f t="shared" si="65"/>
        <v>677.2</v>
      </c>
      <c r="K137" s="25"/>
      <c r="L137" s="19">
        <f t="shared" ref="L137" si="66">SUM(L128:L136)</f>
        <v>101.5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1221</v>
      </c>
      <c r="G138" s="32">
        <f t="shared" ref="G138" si="67">G127+G137</f>
        <v>41.300000000000004</v>
      </c>
      <c r="H138" s="32">
        <f t="shared" ref="H138" si="68">H127+H137</f>
        <v>49.879999999999995</v>
      </c>
      <c r="I138" s="32">
        <f t="shared" ref="I138" si="69">I127+I137</f>
        <v>172</v>
      </c>
      <c r="J138" s="32">
        <f t="shared" ref="J138:L138" si="70">J127+J137</f>
        <v>1353.7</v>
      </c>
      <c r="K138" s="32"/>
      <c r="L138" s="32">
        <f t="shared" si="70"/>
        <v>196.46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53</v>
      </c>
      <c r="F139" s="40">
        <v>210</v>
      </c>
      <c r="G139" s="40">
        <v>22.9</v>
      </c>
      <c r="H139" s="40">
        <v>22.7</v>
      </c>
      <c r="I139" s="40">
        <v>54.1</v>
      </c>
      <c r="J139" s="40">
        <v>512.9</v>
      </c>
      <c r="K139" s="41" t="s">
        <v>54</v>
      </c>
      <c r="L139" s="40">
        <v>63.43</v>
      </c>
    </row>
    <row r="140" spans="1:12" ht="15" x14ac:dyDescent="0.25">
      <c r="A140" s="23"/>
      <c r="B140" s="15"/>
      <c r="C140" s="11"/>
      <c r="D140" s="6" t="s">
        <v>26</v>
      </c>
      <c r="E140" s="42" t="s">
        <v>58</v>
      </c>
      <c r="F140" s="43">
        <v>60</v>
      </c>
      <c r="G140" s="43">
        <v>0.7</v>
      </c>
      <c r="H140" s="43">
        <v>0.12</v>
      </c>
      <c r="I140" s="43">
        <v>2.2999999999999998</v>
      </c>
      <c r="J140" s="43">
        <v>14.4</v>
      </c>
      <c r="K140" s="44">
        <v>106.2013</v>
      </c>
      <c r="L140" s="43">
        <v>21</v>
      </c>
    </row>
    <row r="141" spans="1:12" ht="15" x14ac:dyDescent="0.25">
      <c r="A141" s="23"/>
      <c r="B141" s="15"/>
      <c r="C141" s="11"/>
      <c r="D141" s="7" t="s">
        <v>22</v>
      </c>
      <c r="E141" s="42" t="s">
        <v>106</v>
      </c>
      <c r="F141" s="43">
        <v>200</v>
      </c>
      <c r="G141" s="43">
        <v>1.5</v>
      </c>
      <c r="H141" s="43">
        <v>1.3</v>
      </c>
      <c r="I141" s="43">
        <v>15.9</v>
      </c>
      <c r="J141" s="43">
        <v>81</v>
      </c>
      <c r="K141" s="44" t="s">
        <v>57</v>
      </c>
      <c r="L141" s="43">
        <v>8.89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 t="s">
        <v>32</v>
      </c>
      <c r="E145" s="42" t="s">
        <v>48</v>
      </c>
      <c r="F145" s="43">
        <v>30</v>
      </c>
      <c r="G145" s="43">
        <v>2</v>
      </c>
      <c r="H145" s="43">
        <v>0.4</v>
      </c>
      <c r="I145" s="43">
        <v>11.9</v>
      </c>
      <c r="J145" s="43">
        <v>58.7</v>
      </c>
      <c r="K145" s="44" t="s">
        <v>49</v>
      </c>
      <c r="L145" s="43">
        <v>2.17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1">SUM(G139:G145)</f>
        <v>27.099999999999998</v>
      </c>
      <c r="H146" s="19">
        <f t="shared" si="71"/>
        <v>24.52</v>
      </c>
      <c r="I146" s="19">
        <f t="shared" si="71"/>
        <v>84.2</v>
      </c>
      <c r="J146" s="19">
        <f t="shared" si="71"/>
        <v>667</v>
      </c>
      <c r="K146" s="25"/>
      <c r="L146" s="19">
        <f t="shared" ref="L146" si="72">SUM(L139:L145)</f>
        <v>95.490000000000009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58</v>
      </c>
      <c r="F147" s="43">
        <v>60</v>
      </c>
      <c r="G147" s="43">
        <v>1.1000000000000001</v>
      </c>
      <c r="H147" s="43">
        <v>0.2</v>
      </c>
      <c r="I147" s="43">
        <v>3.8</v>
      </c>
      <c r="J147" s="43">
        <v>24</v>
      </c>
      <c r="K147" s="44">
        <v>106.2013</v>
      </c>
      <c r="L147" s="43">
        <v>21</v>
      </c>
    </row>
    <row r="148" spans="1:12" ht="15" x14ac:dyDescent="0.25">
      <c r="A148" s="23"/>
      <c r="B148" s="15"/>
      <c r="C148" s="11"/>
      <c r="D148" s="7" t="s">
        <v>27</v>
      </c>
      <c r="E148" s="42" t="s">
        <v>107</v>
      </c>
      <c r="F148" s="43">
        <v>200</v>
      </c>
      <c r="G148" s="43">
        <v>7.4</v>
      </c>
      <c r="H148" s="43">
        <v>5.8</v>
      </c>
      <c r="I148" s="43">
        <v>12.8</v>
      </c>
      <c r="J148" s="43">
        <v>133</v>
      </c>
      <c r="K148" s="44" t="s">
        <v>88</v>
      </c>
      <c r="L148" s="43">
        <v>37.67</v>
      </c>
    </row>
    <row r="149" spans="1:12" ht="15" x14ac:dyDescent="0.25">
      <c r="A149" s="23"/>
      <c r="B149" s="15"/>
      <c r="C149" s="11"/>
      <c r="D149" s="7" t="s">
        <v>28</v>
      </c>
      <c r="E149" s="42" t="s">
        <v>53</v>
      </c>
      <c r="F149" s="43">
        <v>210</v>
      </c>
      <c r="G149" s="43">
        <v>22.9</v>
      </c>
      <c r="H149" s="43">
        <v>22.7</v>
      </c>
      <c r="I149" s="43">
        <v>54.1</v>
      </c>
      <c r="J149" s="43">
        <v>512.9</v>
      </c>
      <c r="K149" s="44" t="s">
        <v>54</v>
      </c>
      <c r="L149" s="43">
        <v>63.43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89</v>
      </c>
      <c r="F151" s="43">
        <v>180</v>
      </c>
      <c r="G151" s="43">
        <v>0.3</v>
      </c>
      <c r="H151" s="43">
        <v>0</v>
      </c>
      <c r="I151" s="43">
        <v>10.1</v>
      </c>
      <c r="J151" s="43">
        <v>41</v>
      </c>
      <c r="K151" s="44" t="s">
        <v>61</v>
      </c>
      <c r="L151" s="43">
        <v>5.77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2.2999999999999998</v>
      </c>
      <c r="H152" s="43">
        <v>0.24</v>
      </c>
      <c r="I152" s="43">
        <v>14.8</v>
      </c>
      <c r="J152" s="43">
        <v>70.5</v>
      </c>
      <c r="K152" s="44" t="s">
        <v>47</v>
      </c>
      <c r="L152" s="43">
        <v>2.15</v>
      </c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0.4</v>
      </c>
      <c r="I153" s="43">
        <v>11.9</v>
      </c>
      <c r="J153" s="43">
        <v>58.7</v>
      </c>
      <c r="K153" s="44" t="s">
        <v>49</v>
      </c>
      <c r="L153" s="43">
        <v>2.17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3">SUM(G147:G155)</f>
        <v>36</v>
      </c>
      <c r="H156" s="19">
        <f t="shared" si="73"/>
        <v>29.339999999999996</v>
      </c>
      <c r="I156" s="19">
        <f t="shared" si="73"/>
        <v>107.5</v>
      </c>
      <c r="J156" s="19">
        <f t="shared" si="73"/>
        <v>840.1</v>
      </c>
      <c r="K156" s="25"/>
      <c r="L156" s="19">
        <f t="shared" ref="L156" si="74">SUM(L147:L155)</f>
        <v>132.18999999999997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1210</v>
      </c>
      <c r="G157" s="32">
        <f t="shared" ref="G157" si="75">G146+G156</f>
        <v>63.099999999999994</v>
      </c>
      <c r="H157" s="32">
        <f t="shared" ref="H157" si="76">H146+H156</f>
        <v>53.86</v>
      </c>
      <c r="I157" s="32">
        <f t="shared" ref="I157" si="77">I146+I156</f>
        <v>191.7</v>
      </c>
      <c r="J157" s="32">
        <f t="shared" ref="J157:L157" si="78">J146+J156</f>
        <v>1507.1</v>
      </c>
      <c r="K157" s="32"/>
      <c r="L157" s="32">
        <f t="shared" si="78"/>
        <v>227.67999999999998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94</v>
      </c>
      <c r="F158" s="40">
        <v>200</v>
      </c>
      <c r="G158" s="40">
        <v>25.4</v>
      </c>
      <c r="H158" s="40">
        <v>26.9</v>
      </c>
      <c r="I158" s="40">
        <v>35</v>
      </c>
      <c r="J158" s="40">
        <v>426</v>
      </c>
      <c r="K158" s="41" t="s">
        <v>66</v>
      </c>
      <c r="L158" s="40">
        <v>106.67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104</v>
      </c>
      <c r="F160" s="43">
        <v>200</v>
      </c>
      <c r="G160" s="43">
        <v>0.1</v>
      </c>
      <c r="H160" s="43">
        <v>0</v>
      </c>
      <c r="I160" s="43">
        <v>10.199999999999999</v>
      </c>
      <c r="J160" s="43">
        <v>41</v>
      </c>
      <c r="K160" s="44" t="s">
        <v>75</v>
      </c>
      <c r="L160" s="43">
        <v>4.8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31</v>
      </c>
      <c r="E163" s="42" t="s">
        <v>46</v>
      </c>
      <c r="F163" s="43">
        <v>100</v>
      </c>
      <c r="G163" s="43">
        <v>7.98</v>
      </c>
      <c r="H163" s="43">
        <v>0.84</v>
      </c>
      <c r="I163" s="43">
        <v>51.66</v>
      </c>
      <c r="J163" s="43">
        <v>180.1</v>
      </c>
      <c r="K163" s="44" t="s">
        <v>47</v>
      </c>
      <c r="L163" s="43">
        <v>7.5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9">SUM(G158:G164)</f>
        <v>33.480000000000004</v>
      </c>
      <c r="H165" s="19">
        <f t="shared" si="79"/>
        <v>27.74</v>
      </c>
      <c r="I165" s="19">
        <f t="shared" si="79"/>
        <v>96.86</v>
      </c>
      <c r="J165" s="19">
        <f t="shared" si="79"/>
        <v>647.1</v>
      </c>
      <c r="K165" s="25"/>
      <c r="L165" s="19">
        <f t="shared" ref="L165" si="80">SUM(L158:L164)</f>
        <v>118.97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96</v>
      </c>
      <c r="F167" s="43">
        <v>200</v>
      </c>
      <c r="G167" s="43">
        <v>1.8</v>
      </c>
      <c r="H167" s="43">
        <v>3.4</v>
      </c>
      <c r="I167" s="43">
        <v>12.1</v>
      </c>
      <c r="J167" s="43">
        <v>86</v>
      </c>
      <c r="K167" s="44" t="s">
        <v>50</v>
      </c>
      <c r="L167" s="43">
        <v>6</v>
      </c>
    </row>
    <row r="168" spans="1:12" ht="15" x14ac:dyDescent="0.25">
      <c r="A168" s="23"/>
      <c r="B168" s="15"/>
      <c r="C168" s="11"/>
      <c r="D168" s="7" t="s">
        <v>28</v>
      </c>
      <c r="E168" s="42" t="s">
        <v>125</v>
      </c>
      <c r="F168" s="43">
        <v>90</v>
      </c>
      <c r="G168" s="43">
        <v>15.5</v>
      </c>
      <c r="H168" s="43">
        <v>11.9</v>
      </c>
      <c r="I168" s="43">
        <v>3.7</v>
      </c>
      <c r="J168" s="43">
        <v>194</v>
      </c>
      <c r="K168" s="44" t="s">
        <v>126</v>
      </c>
      <c r="L168" s="43">
        <v>51.15</v>
      </c>
    </row>
    <row r="169" spans="1:12" ht="15" x14ac:dyDescent="0.25">
      <c r="A169" s="23"/>
      <c r="B169" s="15"/>
      <c r="C169" s="11"/>
      <c r="D169" s="7" t="s">
        <v>29</v>
      </c>
      <c r="E169" s="42" t="s">
        <v>113</v>
      </c>
      <c r="F169" s="43">
        <v>150</v>
      </c>
      <c r="G169" s="43">
        <v>5.7</v>
      </c>
      <c r="H169" s="43">
        <v>6.7</v>
      </c>
      <c r="I169" s="43">
        <v>29</v>
      </c>
      <c r="J169" s="43">
        <v>185</v>
      </c>
      <c r="K169" s="44" t="s">
        <v>127</v>
      </c>
      <c r="L169" s="43">
        <v>20.43</v>
      </c>
    </row>
    <row r="170" spans="1:12" ht="15" x14ac:dyDescent="0.25">
      <c r="A170" s="23"/>
      <c r="B170" s="15"/>
      <c r="C170" s="11"/>
      <c r="D170" s="7" t="s">
        <v>30</v>
      </c>
      <c r="E170" s="42" t="s">
        <v>90</v>
      </c>
      <c r="F170" s="43">
        <v>180</v>
      </c>
      <c r="G170" s="43">
        <v>0.5</v>
      </c>
      <c r="H170" s="43">
        <v>0.2</v>
      </c>
      <c r="I170" s="43">
        <v>9.1</v>
      </c>
      <c r="J170" s="43">
        <v>40</v>
      </c>
      <c r="K170" s="44" t="s">
        <v>84</v>
      </c>
      <c r="L170" s="43">
        <v>9.34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3.8</v>
      </c>
      <c r="H171" s="43">
        <v>0.4</v>
      </c>
      <c r="I171" s="43">
        <v>24.6</v>
      </c>
      <c r="J171" s="43">
        <v>97.2</v>
      </c>
      <c r="K171" s="44" t="s">
        <v>47</v>
      </c>
      <c r="L171" s="43">
        <v>3.58</v>
      </c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40</v>
      </c>
      <c r="G172" s="43">
        <v>2.64</v>
      </c>
      <c r="H172" s="43">
        <v>0.48</v>
      </c>
      <c r="I172" s="43">
        <v>15.84</v>
      </c>
      <c r="J172" s="43">
        <v>78.2</v>
      </c>
      <c r="K172" s="44" t="s">
        <v>49</v>
      </c>
      <c r="L172" s="43">
        <v>2.89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1">SUM(G166:G174)</f>
        <v>29.94</v>
      </c>
      <c r="H175" s="19">
        <f t="shared" si="81"/>
        <v>23.08</v>
      </c>
      <c r="I175" s="19">
        <f t="shared" si="81"/>
        <v>94.34</v>
      </c>
      <c r="J175" s="19">
        <f t="shared" si="81"/>
        <v>680.40000000000009</v>
      </c>
      <c r="K175" s="25"/>
      <c r="L175" s="19">
        <f t="shared" ref="L175" si="82">SUM(L166:L174)</f>
        <v>93.39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1210</v>
      </c>
      <c r="G176" s="32">
        <f t="shared" ref="G176" si="83">G165+G175</f>
        <v>63.42</v>
      </c>
      <c r="H176" s="32">
        <f t="shared" ref="H176" si="84">H165+H175</f>
        <v>50.819999999999993</v>
      </c>
      <c r="I176" s="32">
        <f t="shared" ref="I176" si="85">I165+I175</f>
        <v>191.2</v>
      </c>
      <c r="J176" s="32">
        <f t="shared" ref="J176:L176" si="86">J165+J175</f>
        <v>1327.5</v>
      </c>
      <c r="K176" s="32"/>
      <c r="L176" s="32">
        <f t="shared" si="86"/>
        <v>212.36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128</v>
      </c>
      <c r="F177" s="40">
        <v>95</v>
      </c>
      <c r="G177" s="40">
        <v>13.5</v>
      </c>
      <c r="H177" s="40">
        <v>13.7</v>
      </c>
      <c r="I177" s="40">
        <v>8.4</v>
      </c>
      <c r="J177" s="40">
        <v>207</v>
      </c>
      <c r="K177" s="41" t="s">
        <v>129</v>
      </c>
      <c r="L177" s="40">
        <v>48.16</v>
      </c>
    </row>
    <row r="178" spans="1:12" ht="15" x14ac:dyDescent="0.25">
      <c r="A178" s="23"/>
      <c r="B178" s="15"/>
      <c r="C178" s="11"/>
      <c r="D178" s="6" t="s">
        <v>21</v>
      </c>
      <c r="E178" s="42" t="s">
        <v>118</v>
      </c>
      <c r="F178" s="43">
        <v>150</v>
      </c>
      <c r="G178" s="43">
        <v>8.6</v>
      </c>
      <c r="H178" s="43">
        <v>7.8</v>
      </c>
      <c r="I178" s="43">
        <v>37.1</v>
      </c>
      <c r="J178" s="43">
        <v>253</v>
      </c>
      <c r="K178" s="44" t="s">
        <v>121</v>
      </c>
      <c r="L178" s="43">
        <v>16.27</v>
      </c>
    </row>
    <row r="179" spans="1:12" ht="15" x14ac:dyDescent="0.25">
      <c r="A179" s="23"/>
      <c r="B179" s="15"/>
      <c r="C179" s="11"/>
      <c r="D179" s="7" t="s">
        <v>22</v>
      </c>
      <c r="E179" s="42" t="s">
        <v>91</v>
      </c>
      <c r="F179" s="43">
        <v>180</v>
      </c>
      <c r="G179" s="43">
        <v>2.9</v>
      </c>
      <c r="H179" s="43">
        <v>2.4</v>
      </c>
      <c r="I179" s="43">
        <v>5.3</v>
      </c>
      <c r="J179" s="43">
        <v>35</v>
      </c>
      <c r="K179" s="44" t="s">
        <v>92</v>
      </c>
      <c r="L179" s="43">
        <v>16.16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31</v>
      </c>
      <c r="E182" s="42" t="s">
        <v>46</v>
      </c>
      <c r="F182" s="43">
        <v>50</v>
      </c>
      <c r="G182" s="43">
        <v>3.8</v>
      </c>
      <c r="H182" s="43">
        <v>0.4</v>
      </c>
      <c r="I182" s="43">
        <v>24.6</v>
      </c>
      <c r="J182" s="43">
        <v>97.2</v>
      </c>
      <c r="K182" s="44" t="s">
        <v>47</v>
      </c>
      <c r="L182" s="43">
        <v>3.58</v>
      </c>
    </row>
    <row r="183" spans="1:12" ht="15" x14ac:dyDescent="0.25">
      <c r="A183" s="23"/>
      <c r="B183" s="15"/>
      <c r="C183" s="11"/>
      <c r="D183" s="6" t="s">
        <v>32</v>
      </c>
      <c r="E183" s="42" t="s">
        <v>48</v>
      </c>
      <c r="F183" s="43">
        <v>40</v>
      </c>
      <c r="G183" s="43">
        <v>2.64</v>
      </c>
      <c r="H183" s="43">
        <v>0.48</v>
      </c>
      <c r="I183" s="43">
        <v>15.84</v>
      </c>
      <c r="J183" s="43">
        <v>78.2</v>
      </c>
      <c r="K183" s="44" t="s">
        <v>49</v>
      </c>
      <c r="L183" s="43">
        <v>2.89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7">SUM(G177:G183)</f>
        <v>31.44</v>
      </c>
      <c r="H184" s="19">
        <f t="shared" si="87"/>
        <v>24.779999999999998</v>
      </c>
      <c r="I184" s="19">
        <f t="shared" si="87"/>
        <v>91.240000000000009</v>
      </c>
      <c r="J184" s="19">
        <f t="shared" si="87"/>
        <v>670.40000000000009</v>
      </c>
      <c r="K184" s="25"/>
      <c r="L184" s="19">
        <f t="shared" ref="L184" si="88">SUM(L177:L183)</f>
        <v>87.059999999999988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25.5" x14ac:dyDescent="0.25">
      <c r="A186" s="23"/>
      <c r="B186" s="15"/>
      <c r="C186" s="11"/>
      <c r="D186" s="7" t="s">
        <v>27</v>
      </c>
      <c r="E186" s="42" t="s">
        <v>131</v>
      </c>
      <c r="F186" s="43">
        <v>210</v>
      </c>
      <c r="G186" s="43">
        <v>1.7</v>
      </c>
      <c r="H186" s="43">
        <v>5.5</v>
      </c>
      <c r="I186" s="43">
        <v>6.6</v>
      </c>
      <c r="J186" s="43">
        <v>72</v>
      </c>
      <c r="K186" s="44" t="s">
        <v>93</v>
      </c>
      <c r="L186" s="43">
        <v>9.18</v>
      </c>
    </row>
    <row r="187" spans="1:12" ht="15" x14ac:dyDescent="0.25">
      <c r="A187" s="23"/>
      <c r="B187" s="15"/>
      <c r="C187" s="11"/>
      <c r="D187" s="7" t="s">
        <v>28</v>
      </c>
      <c r="E187" s="42" t="s">
        <v>128</v>
      </c>
      <c r="F187" s="43">
        <v>95</v>
      </c>
      <c r="G187" s="43">
        <v>13.5</v>
      </c>
      <c r="H187" s="43">
        <v>13.7</v>
      </c>
      <c r="I187" s="43">
        <v>8.4</v>
      </c>
      <c r="J187" s="43">
        <v>207</v>
      </c>
      <c r="K187" s="44" t="s">
        <v>129</v>
      </c>
      <c r="L187" s="43">
        <v>50.84</v>
      </c>
    </row>
    <row r="188" spans="1:12" ht="15" x14ac:dyDescent="0.25">
      <c r="A188" s="23"/>
      <c r="B188" s="15"/>
      <c r="C188" s="11"/>
      <c r="D188" s="7" t="s">
        <v>29</v>
      </c>
      <c r="E188" s="42" t="s">
        <v>118</v>
      </c>
      <c r="F188" s="43">
        <v>170</v>
      </c>
      <c r="G188" s="43">
        <v>8.6</v>
      </c>
      <c r="H188" s="43">
        <v>7.8</v>
      </c>
      <c r="I188" s="43">
        <v>37.1</v>
      </c>
      <c r="J188" s="43">
        <v>253</v>
      </c>
      <c r="K188" s="44" t="s">
        <v>121</v>
      </c>
      <c r="L188" s="43">
        <v>18.440000000000001</v>
      </c>
    </row>
    <row r="189" spans="1:12" ht="15" x14ac:dyDescent="0.25">
      <c r="A189" s="23"/>
      <c r="B189" s="15"/>
      <c r="C189" s="11"/>
      <c r="D189" s="7" t="s">
        <v>30</v>
      </c>
      <c r="E189" s="42" t="s">
        <v>102</v>
      </c>
      <c r="F189" s="43">
        <v>180</v>
      </c>
      <c r="G189" s="43">
        <v>0.1</v>
      </c>
      <c r="H189" s="43">
        <v>0</v>
      </c>
      <c r="I189" s="43">
        <v>13</v>
      </c>
      <c r="J189" s="43">
        <v>56</v>
      </c>
      <c r="K189" s="44" t="s">
        <v>65</v>
      </c>
      <c r="L189" s="43">
        <v>14.55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2.2999999999999998</v>
      </c>
      <c r="H190" s="43">
        <v>0.24</v>
      </c>
      <c r="I190" s="43">
        <v>14.8</v>
      </c>
      <c r="J190" s="43">
        <v>70.5</v>
      </c>
      <c r="K190" s="44" t="s">
        <v>47</v>
      </c>
      <c r="L190" s="43">
        <v>2.15</v>
      </c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0.4</v>
      </c>
      <c r="I191" s="43">
        <v>11.9</v>
      </c>
      <c r="J191" s="43">
        <v>58.7</v>
      </c>
      <c r="K191" s="44" t="s">
        <v>49</v>
      </c>
      <c r="L191" s="43">
        <v>2.17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715</v>
      </c>
      <c r="G194" s="19">
        <f t="shared" ref="G194:J194" si="89">SUM(G185:G193)</f>
        <v>28.2</v>
      </c>
      <c r="H194" s="19">
        <f t="shared" si="89"/>
        <v>27.639999999999997</v>
      </c>
      <c r="I194" s="19">
        <f t="shared" si="89"/>
        <v>91.8</v>
      </c>
      <c r="J194" s="19">
        <f t="shared" si="89"/>
        <v>717.2</v>
      </c>
      <c r="K194" s="25"/>
      <c r="L194" s="19">
        <f t="shared" ref="L194" si="90">SUM(L185:L193)</f>
        <v>97.330000000000013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1230</v>
      </c>
      <c r="G195" s="32">
        <f t="shared" ref="G195" si="91">G184+G194</f>
        <v>59.64</v>
      </c>
      <c r="H195" s="32">
        <f t="shared" ref="H195" si="92">H184+H194</f>
        <v>52.419999999999995</v>
      </c>
      <c r="I195" s="32">
        <f t="shared" ref="I195" si="93">I184+I194</f>
        <v>183.04000000000002</v>
      </c>
      <c r="J195" s="32">
        <f t="shared" ref="J195:L195" si="94">J184+J194</f>
        <v>1387.6000000000001</v>
      </c>
      <c r="K195" s="32"/>
      <c r="L195" s="32">
        <f t="shared" si="94"/>
        <v>184.39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1236.5</v>
      </c>
      <c r="G196" s="34">
        <f t="shared" ref="G196:J196" si="95">(G24+G43+G62+G81+G100+G119+G138+G157+G176+G195)/(IF(G24=0,0,1)+IF(G43=0,0,1)+IF(G62=0,0,1)+IF(G81=0,0,1)+IF(G100=0,0,1)+IF(G119=0,0,1)+IF(G138=0,0,1)+IF(G157=0,0,1)+IF(G176=0,0,1)+IF(G195=0,0,1))</f>
        <v>53.398000000000003</v>
      </c>
      <c r="H196" s="34">
        <f t="shared" si="95"/>
        <v>52.904999999999994</v>
      </c>
      <c r="I196" s="34">
        <f t="shared" si="95"/>
        <v>183.56</v>
      </c>
      <c r="J196" s="34">
        <f t="shared" si="95"/>
        <v>1413.6200000000001</v>
      </c>
      <c r="K196" s="34"/>
      <c r="L196" s="34">
        <f t="shared" ref="L196" si="96">(L24+L43+L62+L81+L100+L119+L138+L157+L176+L195)/(IF(L24=0,0,1)+IF(L43=0,0,1)+IF(L62=0,0,1)+IF(L81=0,0,1)+IF(L100=0,0,1)+IF(L119=0,0,1)+IF(L138=0,0,1)+IF(L157=0,0,1)+IF(L176=0,0,1)+IF(L195=0,0,1))</f>
        <v>197.62199999999999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2024-10-30T05:58:32Z</dcterms:modified>
</cp:coreProperties>
</file>